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T:\個人ファイル\山内　紀行\ナベより愛を込めて（ｳﾌｯ\陸上協会の仕事\山内\陸上教室\2025陸上教室\"/>
    </mc:Choice>
  </mc:AlternateContent>
  <xr:revisionPtr revIDLastSave="0" documentId="8_{87283D43-51F1-42E7-AA0F-7AE0AF8FA8F7}" xr6:coauthVersionLast="47" xr6:coauthVersionMax="47" xr10:uidLastSave="{00000000-0000-0000-0000-000000000000}"/>
  <bookViews>
    <workbookView xWindow="-120" yWindow="-120" windowWidth="20730" windowHeight="11040" activeTab="1" xr2:uid="{2ED71C6B-0C57-4F17-8622-DF56907FD9D6}"/>
  </bookViews>
  <sheets>
    <sheet name="団体申込" sheetId="1" r:id="rId1"/>
    <sheet name="個人申込" sheetId="3" r:id="rId2"/>
    <sheet name="リスト" sheetId="2" r:id="rId3"/>
  </sheets>
  <definedNames>
    <definedName name="_xlnm.Print_Area" localSheetId="1">個人申込!$A$1:$G$24</definedName>
    <definedName name="_xlnm.Print_Area" localSheetId="0">団体申込!$A$1:$H$114</definedName>
    <definedName name="希望種目">リスト!$A$1:$A$8</definedName>
    <definedName name="参加希望日">リスト!$A$10:$A$16</definedName>
    <definedName name="参加料">リスト!$A$20:$A$25</definedName>
    <definedName name="性別">リスト!$E$1:$E$2</definedName>
    <definedName name="男">リスト!$E$1:$E$2</definedName>
    <definedName name="男女">リスト!$E$1:$E$2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C11" i="1"/>
  <c r="G12" i="3"/>
  <c r="F12" i="3"/>
  <c r="D12" i="3"/>
  <c r="C12" i="3"/>
  <c r="G11" i="3"/>
  <c r="F11" i="3"/>
  <c r="D11" i="3"/>
  <c r="C11" i="3"/>
  <c r="G10" i="3"/>
  <c r="F10" i="3"/>
  <c r="D10" i="3"/>
  <c r="C10" i="3"/>
  <c r="G9" i="3"/>
  <c r="F9" i="3"/>
  <c r="D9" i="3"/>
  <c r="C9" i="3"/>
  <c r="C13" i="3" s="1"/>
  <c r="H9" i="1"/>
  <c r="H10" i="1"/>
  <c r="H11" i="1"/>
  <c r="H12" i="1"/>
  <c r="G12" i="1"/>
  <c r="G11" i="1"/>
  <c r="G10" i="1"/>
  <c r="G9" i="1"/>
  <c r="D12" i="1"/>
  <c r="D11" i="1"/>
  <c r="D10" i="1"/>
  <c r="D9" i="1"/>
  <c r="C12" i="1"/>
  <c r="C10" i="1"/>
  <c r="C9" i="1"/>
  <c r="C13" i="1" s="1"/>
  <c r="F13" i="3"/>
</calcChain>
</file>

<file path=xl/sharedStrings.xml><?xml version="1.0" encoding="utf-8"?>
<sst xmlns="http://schemas.openxmlformats.org/spreadsheetml/2006/main" count="89" uniqueCount="58">
  <si>
    <t xml:space="preserve"> 所 属 団 体 名 ま た は 学 校 名</t>
  </si>
  <si>
    <t>ご 連 絡 先　</t>
  </si>
  <si>
    <t>〒</t>
  </si>
  <si>
    <t>電話番号</t>
  </si>
  <si>
    <t>緊急連絡先</t>
  </si>
  <si>
    <t>№</t>
  </si>
  <si>
    <t>氏　　名</t>
  </si>
  <si>
    <t>性別</t>
  </si>
  <si>
    <t>学年</t>
    <rPh sb="0" eb="2">
      <t>ガクネン</t>
    </rPh>
    <phoneticPr fontId="1"/>
  </si>
  <si>
    <t>短距離</t>
    <rPh sb="0" eb="3">
      <t>タンキョリ</t>
    </rPh>
    <phoneticPr fontId="3"/>
  </si>
  <si>
    <t>中長距離</t>
    <rPh sb="0" eb="1">
      <t>チュウ</t>
    </rPh>
    <rPh sb="1" eb="4">
      <t>チョウキョリ</t>
    </rPh>
    <phoneticPr fontId="3"/>
  </si>
  <si>
    <t>ハードル</t>
    <phoneticPr fontId="3"/>
  </si>
  <si>
    <t>跳躍</t>
    <rPh sb="0" eb="2">
      <t>チョウヤク</t>
    </rPh>
    <phoneticPr fontId="3"/>
  </si>
  <si>
    <t>投てき</t>
    <rPh sb="0" eb="1">
      <t>トウ</t>
    </rPh>
    <phoneticPr fontId="3"/>
  </si>
  <si>
    <t>競歩</t>
    <rPh sb="0" eb="2">
      <t>キョウホ</t>
    </rPh>
    <phoneticPr fontId="3"/>
  </si>
  <si>
    <t>小学生</t>
    <rPh sb="0" eb="3">
      <t>ショウガクセイ</t>
    </rPh>
    <phoneticPr fontId="3"/>
  </si>
  <si>
    <t>参加料</t>
    <rPh sb="0" eb="3">
      <t>サンカリョウ</t>
    </rPh>
    <phoneticPr fontId="2"/>
  </si>
  <si>
    <t>男</t>
    <rPh sb="0" eb="1">
      <t>オトコ</t>
    </rPh>
    <phoneticPr fontId="3"/>
  </si>
  <si>
    <t>女</t>
    <rPh sb="0" eb="1">
      <t>オンナ</t>
    </rPh>
    <phoneticPr fontId="3"/>
  </si>
  <si>
    <t>申込責任者（監督もしくは顧問）</t>
    <rPh sb="0" eb="2">
      <t>モウシコミ</t>
    </rPh>
    <rPh sb="2" eb="5">
      <t>セキニンシャ</t>
    </rPh>
    <rPh sb="6" eb="8">
      <t>カントク</t>
    </rPh>
    <rPh sb="12" eb="14">
      <t>コモン</t>
    </rPh>
    <phoneticPr fontId="1"/>
  </si>
  <si>
    <t>参加料</t>
    <rPh sb="0" eb="3">
      <t>サンカリョウ</t>
    </rPh>
    <phoneticPr fontId="2"/>
  </si>
  <si>
    <t>参加人数</t>
    <rPh sb="0" eb="2">
      <t>サンカ</t>
    </rPh>
    <rPh sb="2" eb="4">
      <t>ニンズウ</t>
    </rPh>
    <phoneticPr fontId="2"/>
  </si>
  <si>
    <t>人</t>
    <rPh sb="0" eb="1">
      <t>ニン</t>
    </rPh>
    <phoneticPr fontId="2"/>
  </si>
  <si>
    <t>12/17</t>
    <phoneticPr fontId="3"/>
  </si>
  <si>
    <t>1/7</t>
    <phoneticPr fontId="3"/>
  </si>
  <si>
    <t>2/4</t>
    <phoneticPr fontId="3"/>
  </si>
  <si>
    <t>希望ブロック</t>
    <rPh sb="0" eb="2">
      <t>キボウ</t>
    </rPh>
    <phoneticPr fontId="1"/>
  </si>
  <si>
    <t>＊「希望種目]「参加料」はドロップダウンリストから入力願います。</t>
    <rPh sb="2" eb="4">
      <t>キボウ</t>
    </rPh>
    <rPh sb="4" eb="6">
      <t>シュモク</t>
    </rPh>
    <rPh sb="8" eb="11">
      <t>サンカリョウ</t>
    </rPh>
    <rPh sb="25" eb="27">
      <t>ニュウリョク</t>
    </rPh>
    <rPh sb="27" eb="28">
      <t>ネガ</t>
    </rPh>
    <phoneticPr fontId="2"/>
  </si>
  <si>
    <t>＊「希望種目」「参加料」はドロップダウンリストから入力願います。</t>
    <rPh sb="2" eb="4">
      <t>キボウ</t>
    </rPh>
    <rPh sb="4" eb="6">
      <t>シュモク</t>
    </rPh>
    <rPh sb="8" eb="11">
      <t>サンカリョウ</t>
    </rPh>
    <rPh sb="25" eb="27">
      <t>ニュウリョク</t>
    </rPh>
    <rPh sb="27" eb="28">
      <t>ネガ</t>
    </rPh>
    <phoneticPr fontId="2"/>
  </si>
  <si>
    <t>種目</t>
    <rPh sb="0" eb="2">
      <t>シュモク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</si>
  <si>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</si>
  <si>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</si>
  <si>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短距離</t>
    <rPh sb="0" eb="3">
      <t>タンキョリ</t>
    </rPh>
    <phoneticPr fontId="2"/>
  </si>
  <si>
    <t>中長距離</t>
    <rPh sb="0" eb="4">
      <t>チュウチョウキョリ</t>
    </rPh>
    <phoneticPr fontId="2"/>
  </si>
  <si>
    <t>跳躍</t>
    <rPh sb="0" eb="2">
      <t>チョウヤク</t>
    </rPh>
    <phoneticPr fontId="2"/>
  </si>
  <si>
    <t>ハードル</t>
    <phoneticPr fontId="2"/>
  </si>
  <si>
    <t>投てき</t>
    <rPh sb="0" eb="1">
      <t>トウ</t>
    </rPh>
    <phoneticPr fontId="2"/>
  </si>
  <si>
    <t>ハンマー投げ</t>
    <rPh sb="4" eb="5">
      <t>ナ</t>
    </rPh>
    <phoneticPr fontId="2"/>
  </si>
  <si>
    <t>競歩</t>
    <rPh sb="0" eb="2">
      <t>キョウホ</t>
    </rPh>
    <phoneticPr fontId="2"/>
  </si>
  <si>
    <t>小学生</t>
    <rPh sb="0" eb="3">
      <t>ショウガクセイ</t>
    </rPh>
    <phoneticPr fontId="2"/>
  </si>
  <si>
    <t>投てき(ﾊﾝﾏｰ投げ)</t>
    <rPh sb="0" eb="1">
      <t>トウ</t>
    </rPh>
    <rPh sb="8" eb="9">
      <t>ナ</t>
    </rPh>
    <phoneticPr fontId="3"/>
  </si>
  <si>
    <t>申し込み
内訳</t>
    <rPh sb="0" eb="1">
      <t>モウ</t>
    </rPh>
    <rPh sb="2" eb="3">
      <t>コ</t>
    </rPh>
    <rPh sb="5" eb="7">
      <t>ウチワケ</t>
    </rPh>
    <phoneticPr fontId="2"/>
  </si>
  <si>
    <t>人</t>
    <rPh sb="0" eb="1">
      <t>ニン</t>
    </rPh>
    <phoneticPr fontId="4"/>
  </si>
  <si>
    <r>
      <t xml:space="preserve">申込責任者
</t>
    </r>
    <r>
      <rPr>
        <sz val="6"/>
        <color indexed="8"/>
        <rFont val="ＭＳ Ｐゴシック"/>
        <family val="3"/>
        <charset val="128"/>
      </rPr>
      <t>（成人している方は本人名・未成年者は保護者名）</t>
    </r>
    <rPh sb="0" eb="2">
      <t>モウシコミ</t>
    </rPh>
    <rPh sb="2" eb="5">
      <t>セキニンシャ</t>
    </rPh>
    <rPh sb="7" eb="9">
      <t>セイジン</t>
    </rPh>
    <rPh sb="13" eb="14">
      <t>カタ</t>
    </rPh>
    <rPh sb="15" eb="17">
      <t>ホンニン</t>
    </rPh>
    <rPh sb="17" eb="18">
      <t>メイ</t>
    </rPh>
    <rPh sb="19" eb="23">
      <t>ミセイネンシャ</t>
    </rPh>
    <rPh sb="24" eb="27">
      <t>ホゴシャ</t>
    </rPh>
    <rPh sb="27" eb="28">
      <t>メイ</t>
    </rPh>
    <phoneticPr fontId="1"/>
  </si>
  <si>
    <t>尾張陸上競技教室参加申込一覧表(団体用）　</t>
    <rPh sb="16" eb="19">
      <t>ダンタイヨウ</t>
    </rPh>
    <phoneticPr fontId="2"/>
  </si>
  <si>
    <t>尾張陸上競技教室参加申込一覧表(個人用)</t>
    <rPh sb="0" eb="2">
      <t>オワリ</t>
    </rPh>
    <rPh sb="16" eb="19">
      <t>コジンヨウ</t>
    </rPh>
    <phoneticPr fontId="2"/>
  </si>
  <si>
    <t>ベスト記録</t>
    <rPh sb="3" eb="5">
      <t>キロク</t>
    </rPh>
    <phoneticPr fontId="1"/>
  </si>
  <si>
    <t>小学生４００円</t>
    <rPh sb="0" eb="3">
      <t>ショウガクセイ</t>
    </rPh>
    <rPh sb="6" eb="7">
      <t>エン</t>
    </rPh>
    <phoneticPr fontId="2"/>
  </si>
  <si>
    <t>中学生600円</t>
    <rPh sb="0" eb="3">
      <t>チュウガクセイ</t>
    </rPh>
    <rPh sb="6" eb="7">
      <t>エン</t>
    </rPh>
    <phoneticPr fontId="2"/>
  </si>
  <si>
    <t>高校生・一般８００円</t>
    <rPh sb="0" eb="2">
      <t>コウコウ</t>
    </rPh>
    <rPh sb="2" eb="3">
      <t>セイ</t>
    </rPh>
    <rPh sb="4" eb="6">
      <t>イッパン</t>
    </rPh>
    <rPh sb="9" eb="10">
      <t>エン</t>
    </rPh>
    <phoneticPr fontId="2"/>
  </si>
  <si>
    <t>参加種目</t>
    <rPh sb="0" eb="2">
      <t>サンカ</t>
    </rPh>
    <rPh sb="2" eb="4">
      <t>シュモク</t>
    </rPh>
    <phoneticPr fontId="1"/>
  </si>
  <si>
    <t>跳躍種目の生徒は備考欄に専門種目を記載してください。</t>
    <rPh sb="0" eb="2">
      <t>チョウヤク</t>
    </rPh>
    <rPh sb="2" eb="4">
      <t>シュモク</t>
    </rPh>
    <rPh sb="5" eb="7">
      <t>セイト</t>
    </rPh>
    <rPh sb="8" eb="10">
      <t>ビコウ</t>
    </rPh>
    <rPh sb="10" eb="11">
      <t>ラン</t>
    </rPh>
    <rPh sb="12" eb="14">
      <t>センモン</t>
    </rPh>
    <rPh sb="14" eb="16">
      <t>シュモク</t>
    </rPh>
    <rPh sb="17" eb="19">
      <t>キサイ</t>
    </rPh>
    <phoneticPr fontId="2"/>
  </si>
  <si>
    <t>第1回  陸上教室</t>
    <rPh sb="0" eb="1">
      <t>ダイ</t>
    </rPh>
    <rPh sb="2" eb="3">
      <t>カイ</t>
    </rPh>
    <rPh sb="5" eb="7">
      <t>リクジョウ</t>
    </rPh>
    <rPh sb="7" eb="9">
      <t>キョウシツ</t>
    </rPh>
    <phoneticPr fontId="2"/>
  </si>
  <si>
    <t>備考(専門)</t>
    <rPh sb="0" eb="2">
      <t>ビコウ</t>
    </rPh>
    <rPh sb="3" eb="5">
      <t>センモン</t>
    </rPh>
    <phoneticPr fontId="2"/>
  </si>
  <si>
    <t>投擲種目の生徒は備考欄に専門種目を記載してください。</t>
    <rPh sb="0" eb="2">
      <t>トウテキ</t>
    </rPh>
    <rPh sb="2" eb="4">
      <t>シュモク</t>
    </rPh>
    <rPh sb="5" eb="7">
      <t>セイト</t>
    </rPh>
    <rPh sb="8" eb="10">
      <t>ビコウ</t>
    </rPh>
    <rPh sb="10" eb="11">
      <t>ラン</t>
    </rPh>
    <rPh sb="12" eb="14">
      <t>センモン</t>
    </rPh>
    <rPh sb="14" eb="16">
      <t>シュモク</t>
    </rPh>
    <rPh sb="17" eb="19">
      <t>キサイ</t>
    </rPh>
    <phoneticPr fontId="2"/>
  </si>
  <si>
    <t>１日参加する生徒は２つの項目へ記載してください。</t>
    <rPh sb="1" eb="2">
      <t>ニチ</t>
    </rPh>
    <rPh sb="2" eb="4">
      <t>サンカ</t>
    </rPh>
    <rPh sb="6" eb="8">
      <t>セイト</t>
    </rPh>
    <rPh sb="12" eb="14">
      <t>コウモク</t>
    </rPh>
    <rPh sb="15" eb="17">
      <t>キサイ</t>
    </rPh>
    <phoneticPr fontId="2"/>
  </si>
  <si>
    <t>ただし、金額の欄はどちらか１つのみ入れてください。</t>
    <rPh sb="4" eb="6">
      <t>キンガク</t>
    </rPh>
    <rPh sb="7" eb="8">
      <t>ラン</t>
    </rPh>
    <rPh sb="17" eb="18">
      <t>イ</t>
    </rPh>
    <phoneticPr fontId="2"/>
  </si>
  <si>
    <t>第１回の陸上教室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</si>
</sst>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\ &quot;円&quot;"/>
  </numFmts>
  <fonts count="29" x14ac:knownFonts="1">
    <font>
      <sz val="11"/>
      <color theme="1"/>
      <name val="ＭＳ Ｐゴシック"/>
      <family val="3"/>
      <charset val="128"/>
      <scheme val="minor"/>
    </font>
    <font>
      <b/>
      <sz val="15"/>
      <color indexed="5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Century"/>
      <family val="1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Century"/>
      <family val="1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Century"/>
      <family val="1"/>
    </font>
    <font>
      <sz val="16"/>
      <color theme="1"/>
      <name val="HGPｺﾞｼｯｸE"/>
      <family val="3"/>
      <charset val="128"/>
    </font>
    <font>
      <sz val="10"/>
      <color theme="1"/>
      <name val="ＭＳ Ｐ明朝"/>
      <family val="1"/>
      <charset val="128"/>
    </font>
    <font>
      <sz val="14"/>
      <color theme="1"/>
      <name val="HGPｺﾞｼｯｸE"/>
      <family val="3"/>
      <charset val="128"/>
    </font>
    <font>
      <sz val="8"/>
      <color theme="1"/>
      <name val="ＭＳ Ｐ明朝"/>
      <family val="1"/>
      <charset val="128"/>
    </font>
    <font>
      <sz val="18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sz val="18"/>
      <color theme="1"/>
      <name val="Century"/>
      <family val="1"/>
    </font>
    <font>
      <sz val="18"/>
      <color theme="1"/>
      <name val="ＭＳ Ｐゴシック"/>
      <family val="3"/>
      <charset val="128"/>
    </font>
    <font>
      <sz val="9"/>
      <color theme="1"/>
      <name val="HG丸ｺﾞｼｯｸM-PRO"/>
      <family val="3"/>
      <charset val="128"/>
    </font>
    <font>
      <b/>
      <sz val="20"/>
      <color theme="1"/>
      <name val="ＭＳ Ｐゴシック"/>
      <family val="3"/>
      <charset val="128"/>
    </font>
    <font>
      <sz val="10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thick">
        <color rgb="FF000000"/>
      </right>
      <top style="medium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ck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ck">
        <color rgb="FF000000"/>
      </right>
      <top style="medium">
        <color rgb="FF000000"/>
      </top>
      <bottom style="hair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double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ck">
        <color indexed="64"/>
      </right>
      <top style="medium">
        <color rgb="FF000000"/>
      </top>
      <bottom style="thick">
        <color rgb="FF000000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>
      <alignment horizontal="center" vertical="center" shrinkToFit="1"/>
    </xf>
    <xf numFmtId="49" fontId="0" fillId="0" borderId="0" xfId="0" applyNumberFormat="1">
      <alignment vertical="center"/>
    </xf>
    <xf numFmtId="0" fontId="14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left" vertical="top" shrinkToFit="1"/>
    </xf>
    <xf numFmtId="0" fontId="10" fillId="0" borderId="10" xfId="0" applyFont="1" applyBorder="1" applyAlignment="1" applyProtection="1">
      <alignment horizontal="center" vertical="top" shrinkToFit="1"/>
      <protection locked="0"/>
    </xf>
    <xf numFmtId="0" fontId="10" fillId="0" borderId="11" xfId="0" applyFont="1" applyBorder="1" applyAlignment="1">
      <alignment horizontal="left" vertical="top" shrinkToFit="1"/>
    </xf>
    <xf numFmtId="0" fontId="10" fillId="0" borderId="12" xfId="0" applyFont="1" applyBorder="1" applyAlignment="1" applyProtection="1">
      <alignment horizontal="center" vertical="top" shrinkToFit="1"/>
      <protection locked="0"/>
    </xf>
    <xf numFmtId="0" fontId="0" fillId="0" borderId="1" xfId="0" applyBorder="1">
      <alignment vertical="center"/>
    </xf>
    <xf numFmtId="0" fontId="11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wrapText="1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>
      <alignment horizontal="center" vertical="center" shrinkToFit="1"/>
    </xf>
    <xf numFmtId="0" fontId="11" fillId="0" borderId="18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Border="1" applyAlignment="1" applyProtection="1">
      <alignment horizontal="left" vertical="center" shrinkToFit="1"/>
      <protection locked="0"/>
    </xf>
    <xf numFmtId="0" fontId="16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 applyProtection="1">
      <alignment horizontal="left" vertical="center" shrinkToFit="1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>
      <alignment horizontal="left" vertical="center" shrinkToFit="1"/>
    </xf>
    <xf numFmtId="0" fontId="15" fillId="0" borderId="22" xfId="0" applyFont="1" applyBorder="1" applyAlignment="1" applyProtection="1">
      <alignment horizontal="left" vertical="center" shrinkToFit="1"/>
      <protection locked="0"/>
    </xf>
    <xf numFmtId="0" fontId="10" fillId="0" borderId="22" xfId="0" applyFont="1" applyBorder="1" applyAlignment="1">
      <alignment horizontal="left" vertical="center" shrinkToFit="1"/>
    </xf>
    <xf numFmtId="0" fontId="16" fillId="0" borderId="23" xfId="0" applyFont="1" applyBorder="1" applyAlignment="1">
      <alignment horizontal="center" vertical="center" wrapText="1"/>
    </xf>
    <xf numFmtId="0" fontId="17" fillId="2" borderId="20" xfId="0" applyFont="1" applyFill="1" applyBorder="1" applyAlignment="1" applyProtection="1">
      <alignment horizontal="left" vertical="center" shrinkToFit="1"/>
      <protection locked="0"/>
    </xf>
    <xf numFmtId="0" fontId="17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20" xfId="0" applyFont="1" applyFill="1" applyBorder="1" applyAlignment="1">
      <alignment horizontal="left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 shrinkToFit="1"/>
    </xf>
    <xf numFmtId="0" fontId="15" fillId="0" borderId="20" xfId="0" applyFont="1" applyBorder="1" applyAlignment="1" applyProtection="1">
      <alignment horizontal="center" vertical="center" shrinkToFit="1"/>
      <protection locked="0"/>
    </xf>
    <xf numFmtId="0" fontId="15" fillId="0" borderId="24" xfId="0" applyFont="1" applyBorder="1" applyAlignment="1" applyProtection="1">
      <alignment horizontal="center" vertical="center" shrinkToFit="1"/>
      <protection locked="0"/>
    </xf>
    <xf numFmtId="0" fontId="15" fillId="0" borderId="22" xfId="0" applyFont="1" applyBorder="1" applyAlignment="1" applyProtection="1">
      <alignment horizontal="center" vertical="center" shrinkToFit="1"/>
      <protection locked="0"/>
    </xf>
    <xf numFmtId="0" fontId="15" fillId="0" borderId="25" xfId="0" applyFont="1" applyBorder="1" applyAlignment="1" applyProtection="1">
      <alignment horizontal="center" vertical="center" shrinkToFit="1"/>
      <protection locked="0"/>
    </xf>
    <xf numFmtId="0" fontId="16" fillId="0" borderId="26" xfId="0" applyFont="1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19" fillId="0" borderId="28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8" fillId="3" borderId="0" xfId="0" applyFont="1" applyFill="1" applyBorder="1" applyAlignment="1">
      <alignment horizontal="center" vertical="center" shrinkToFit="1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11" fillId="0" borderId="0" xfId="0" applyFont="1" applyFill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6" fillId="0" borderId="0" xfId="0" applyFont="1">
      <alignment vertical="center"/>
    </xf>
    <xf numFmtId="0" fontId="22" fillId="0" borderId="0" xfId="0" applyFont="1" applyAlignment="1">
      <alignment horizontal="left" vertical="center" shrinkToFit="1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23" fillId="0" borderId="46" xfId="0" applyFont="1" applyBorder="1" applyAlignment="1" applyProtection="1">
      <alignment horizontal="center" vertical="center" shrinkToFit="1"/>
      <protection locked="0"/>
    </xf>
    <xf numFmtId="0" fontId="24" fillId="0" borderId="47" xfId="0" applyFont="1" applyBorder="1" applyAlignment="1" applyProtection="1">
      <alignment horizontal="center" vertical="center" shrinkToFit="1"/>
      <protection locked="0"/>
    </xf>
    <xf numFmtId="0" fontId="24" fillId="0" borderId="48" xfId="0" applyFont="1" applyBorder="1" applyAlignment="1" applyProtection="1">
      <alignment horizontal="center" vertical="center" shrinkToFit="1"/>
      <protection locked="0"/>
    </xf>
    <xf numFmtId="0" fontId="25" fillId="0" borderId="49" xfId="0" applyFont="1" applyBorder="1" applyAlignment="1" applyProtection="1">
      <alignment horizontal="center" vertical="center" shrinkToFit="1"/>
      <protection locked="0"/>
    </xf>
    <xf numFmtId="0" fontId="25" fillId="0" borderId="47" xfId="0" applyFont="1" applyBorder="1" applyAlignment="1" applyProtection="1">
      <alignment horizontal="center" vertical="center" shrinkToFit="1"/>
      <protection locked="0"/>
    </xf>
    <xf numFmtId="0" fontId="25" fillId="0" borderId="50" xfId="0" applyFont="1" applyBorder="1" applyAlignment="1" applyProtection="1">
      <alignment horizontal="center" vertical="center" shrinkToFit="1"/>
      <protection locked="0"/>
    </xf>
    <xf numFmtId="0" fontId="12" fillId="0" borderId="51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53" xfId="0" applyFont="1" applyBorder="1" applyAlignment="1" applyProtection="1">
      <alignment horizontal="left" vertical="center" wrapText="1"/>
      <protection locked="0"/>
    </xf>
    <xf numFmtId="0" fontId="10" fillId="0" borderId="54" xfId="0" applyFont="1" applyBorder="1" applyAlignment="1">
      <alignment horizontal="left" vertical="center" shrinkToFit="1"/>
    </xf>
    <xf numFmtId="0" fontId="10" fillId="0" borderId="55" xfId="0" applyFont="1" applyBorder="1" applyAlignment="1">
      <alignment horizontal="left" vertical="center" shrinkToFit="1"/>
    </xf>
    <xf numFmtId="0" fontId="10" fillId="0" borderId="56" xfId="0" applyFont="1" applyBorder="1" applyAlignment="1">
      <alignment horizontal="left" vertical="center" shrinkToFit="1"/>
    </xf>
    <xf numFmtId="0" fontId="16" fillId="0" borderId="26" xfId="0" applyFont="1" applyBorder="1" applyAlignment="1">
      <alignment horizontal="right" vertical="center" wrapText="1"/>
    </xf>
    <xf numFmtId="0" fontId="16" fillId="0" borderId="27" xfId="0" applyFont="1" applyBorder="1" applyAlignment="1">
      <alignment horizontal="right" vertical="center" wrapText="1"/>
    </xf>
    <xf numFmtId="0" fontId="17" fillId="0" borderId="31" xfId="0" applyFont="1" applyBorder="1" applyAlignment="1" applyProtection="1">
      <alignment horizontal="center" vertical="center" wrapText="1" shrinkToFit="1"/>
      <protection locked="0"/>
    </xf>
    <xf numFmtId="0" fontId="17" fillId="0" borderId="32" xfId="0" applyFont="1" applyBorder="1" applyAlignment="1" applyProtection="1">
      <alignment horizontal="center" vertical="center" shrinkToFit="1"/>
      <protection locked="0"/>
    </xf>
    <xf numFmtId="0" fontId="17" fillId="0" borderId="33" xfId="0" applyFont="1" applyBorder="1" applyAlignment="1" applyProtection="1">
      <alignment horizontal="center" vertical="center" shrinkToFit="1"/>
      <protection locked="0"/>
    </xf>
    <xf numFmtId="0" fontId="10" fillId="0" borderId="34" xfId="0" applyFont="1" applyBorder="1" applyAlignment="1">
      <alignment horizontal="left" vertical="center" shrinkToFit="1"/>
    </xf>
    <xf numFmtId="0" fontId="10" fillId="0" borderId="35" xfId="0" applyFont="1" applyBorder="1" applyAlignment="1">
      <alignment horizontal="left" vertical="center" shrinkToFit="1"/>
    </xf>
    <xf numFmtId="0" fontId="10" fillId="0" borderId="36" xfId="0" applyFont="1" applyBorder="1" applyAlignment="1">
      <alignment horizontal="left" vertical="center" shrinkToFit="1"/>
    </xf>
    <xf numFmtId="0" fontId="21" fillId="0" borderId="13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14" fillId="0" borderId="38" xfId="0" applyFont="1" applyBorder="1" applyAlignment="1" applyProtection="1">
      <alignment horizontal="left" vertical="center" shrinkToFit="1"/>
      <protection locked="0"/>
    </xf>
    <xf numFmtId="0" fontId="12" fillId="0" borderId="39" xfId="0" applyFont="1" applyBorder="1" applyAlignment="1" applyProtection="1">
      <alignment horizontal="left" vertical="center" shrinkToFit="1"/>
      <protection locked="0"/>
    </xf>
    <xf numFmtId="0" fontId="12" fillId="0" borderId="5" xfId="0" applyFont="1" applyBorder="1" applyAlignment="1" applyProtection="1">
      <alignment horizontal="left" vertical="center" shrinkToFit="1"/>
      <protection locked="0"/>
    </xf>
    <xf numFmtId="176" fontId="16" fillId="0" borderId="40" xfId="0" applyNumberFormat="1" applyFont="1" applyBorder="1" applyAlignment="1">
      <alignment horizontal="right" vertical="center" shrinkToFit="1"/>
    </xf>
    <xf numFmtId="176" fontId="16" fillId="0" borderId="37" xfId="0" applyNumberFormat="1" applyFont="1" applyBorder="1" applyAlignment="1">
      <alignment horizontal="right" vertical="center" shrinkToFit="1"/>
    </xf>
    <xf numFmtId="0" fontId="27" fillId="0" borderId="0" xfId="0" applyFont="1" applyAlignment="1">
      <alignment horizontal="center" vertical="center" shrinkToFit="1"/>
    </xf>
    <xf numFmtId="0" fontId="28" fillId="0" borderId="0" xfId="0" applyFont="1" applyBorder="1" applyAlignment="1">
      <alignment horizontal="center" vertical="center"/>
    </xf>
    <xf numFmtId="0" fontId="14" fillId="0" borderId="57" xfId="0" applyFont="1" applyBorder="1" applyAlignment="1" applyProtection="1">
      <alignment horizontal="left" vertical="center" shrinkToFit="1"/>
      <protection locked="0"/>
    </xf>
    <xf numFmtId="0" fontId="12" fillId="0" borderId="19" xfId="0" applyFont="1" applyBorder="1" applyAlignment="1" applyProtection="1">
      <alignment horizontal="left" vertical="center" shrinkToFit="1"/>
      <protection locked="0"/>
    </xf>
    <xf numFmtId="0" fontId="12" fillId="0" borderId="58" xfId="0" applyFont="1" applyBorder="1" applyAlignment="1" applyProtection="1">
      <alignment horizontal="left" vertical="center" shrinkToFit="1"/>
      <protection locked="0"/>
    </xf>
    <xf numFmtId="0" fontId="21" fillId="0" borderId="59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E93AD-9A12-4C27-A485-3943B29064FE}">
  <dimension ref="A1:Q114"/>
  <sheetViews>
    <sheetView view="pageBreakPreview" topLeftCell="A22" zoomScaleNormal="100" zoomScaleSheetLayoutView="100" workbookViewId="0">
      <selection activeCell="I17" sqref="I17"/>
    </sheetView>
  </sheetViews>
  <sheetFormatPr defaultRowHeight="13.5" x14ac:dyDescent="0.15"/>
  <cols>
    <col min="1" max="1" width="4.875" customWidth="1"/>
    <col min="2" max="2" width="17.375" customWidth="1"/>
    <col min="3" max="4" width="6" customWidth="1"/>
    <col min="5" max="5" width="16.25" customWidth="1"/>
    <col min="6" max="6" width="14.625" customWidth="1"/>
    <col min="7" max="8" width="10.625" customWidth="1"/>
  </cols>
  <sheetData>
    <row r="1" spans="1:17" ht="21" x14ac:dyDescent="0.15">
      <c r="A1" s="59" t="s">
        <v>44</v>
      </c>
      <c r="B1" s="59"/>
      <c r="C1" s="59"/>
      <c r="D1" s="59"/>
      <c r="E1" s="59"/>
      <c r="F1" s="59"/>
      <c r="G1" s="59"/>
      <c r="H1" s="59"/>
    </row>
    <row r="2" spans="1:17" ht="23.25" thickBot="1" x14ac:dyDescent="0.2">
      <c r="A2" s="1"/>
      <c r="B2" s="74" t="s">
        <v>27</v>
      </c>
      <c r="C2" s="74"/>
      <c r="D2" s="74"/>
      <c r="E2" s="74"/>
      <c r="F2" s="74"/>
      <c r="G2" s="74"/>
      <c r="H2" s="74"/>
    </row>
    <row r="3" spans="1:17" ht="23.25" customHeight="1" thickTop="1" thickBot="1" x14ac:dyDescent="0.2">
      <c r="A3" s="88" t="s">
        <v>52</v>
      </c>
      <c r="B3" s="89"/>
      <c r="C3" s="89"/>
      <c r="D3" s="89"/>
      <c r="E3" s="89"/>
      <c r="F3" s="89"/>
      <c r="G3" s="89"/>
      <c r="H3" s="90"/>
    </row>
    <row r="4" spans="1:17" ht="15.6" customHeight="1" thickTop="1" x14ac:dyDescent="0.15">
      <c r="A4" s="60" t="s">
        <v>0</v>
      </c>
      <c r="B4" s="61"/>
      <c r="C4" s="61"/>
      <c r="D4" s="61"/>
      <c r="E4" s="62"/>
      <c r="F4" s="63" t="s">
        <v>19</v>
      </c>
      <c r="G4" s="64"/>
      <c r="H4" s="65"/>
    </row>
    <row r="5" spans="1:17" ht="24.95" customHeight="1" thickBot="1" x14ac:dyDescent="0.2">
      <c r="A5" s="66"/>
      <c r="B5" s="67"/>
      <c r="C5" s="67"/>
      <c r="D5" s="67"/>
      <c r="E5" s="68"/>
      <c r="F5" s="69"/>
      <c r="G5" s="70"/>
      <c r="H5" s="71"/>
    </row>
    <row r="6" spans="1:17" ht="24.95" customHeight="1" x14ac:dyDescent="0.15">
      <c r="A6" s="72" t="s">
        <v>1</v>
      </c>
      <c r="B6" s="73"/>
      <c r="C6" s="13" t="s">
        <v>2</v>
      </c>
      <c r="D6" s="75"/>
      <c r="E6" s="76"/>
      <c r="F6" s="77" t="s">
        <v>3</v>
      </c>
      <c r="G6" s="78"/>
      <c r="H6" s="79"/>
    </row>
    <row r="7" spans="1:17" ht="24.95" customHeight="1" thickBot="1" x14ac:dyDescent="0.2">
      <c r="A7" s="91"/>
      <c r="B7" s="92"/>
      <c r="C7" s="92"/>
      <c r="D7" s="92"/>
      <c r="E7" s="93"/>
      <c r="F7" s="85" t="s">
        <v>4</v>
      </c>
      <c r="G7" s="86"/>
      <c r="H7" s="87"/>
    </row>
    <row r="8" spans="1:17" ht="12.75" customHeight="1" thickBot="1" x14ac:dyDescent="0.2">
      <c r="A8" s="82" t="s">
        <v>41</v>
      </c>
      <c r="B8" s="38" t="s">
        <v>29</v>
      </c>
      <c r="C8" s="39" t="s">
        <v>30</v>
      </c>
      <c r="D8" s="39" t="s">
        <v>31</v>
      </c>
      <c r="E8" s="30"/>
      <c r="F8" s="40" t="s">
        <v>29</v>
      </c>
      <c r="G8" s="41" t="s">
        <v>30</v>
      </c>
      <c r="H8" s="42" t="s">
        <v>31</v>
      </c>
    </row>
    <row r="9" spans="1:17" ht="12.75" customHeight="1" thickBot="1" x14ac:dyDescent="0.2">
      <c r="A9" s="83"/>
      <c r="B9" s="32" t="s">
        <v>32</v>
      </c>
      <c r="C9" s="43">
        <f>COUNTIFS($C$15:$C$114,"男",$E$15:$E$114,"短距離")</f>
        <v>0</v>
      </c>
      <c r="D9" s="43">
        <f>COUNTIFS($C$15:$C$114,"女",$E$15:$E$114,"短距離")</f>
        <v>0</v>
      </c>
      <c r="E9" s="30"/>
      <c r="F9" s="34" t="s">
        <v>36</v>
      </c>
      <c r="G9" s="43">
        <f>COUNTIFS($C$15:$C$114,"男",$E$15:$E$114,"投てき")</f>
        <v>0</v>
      </c>
      <c r="H9" s="44">
        <f>COUNTIFS($C$15:$C$114,"女",$E$15:$E$114,"投てき")</f>
        <v>0</v>
      </c>
    </row>
    <row r="10" spans="1:17" ht="12.75" customHeight="1" thickBot="1" x14ac:dyDescent="0.2">
      <c r="A10" s="83"/>
      <c r="B10" s="32" t="s">
        <v>33</v>
      </c>
      <c r="C10" s="43">
        <f>COUNTIFS($C$15:$C$114,"男",$E$15:$E$114,"中長距離")</f>
        <v>0</v>
      </c>
      <c r="D10" s="43">
        <f>COUNTIFS($C$15:$C$114,"女",$E$15:$E$114,"中長距離")</f>
        <v>0</v>
      </c>
      <c r="E10" s="30"/>
      <c r="F10" s="34" t="s">
        <v>37</v>
      </c>
      <c r="G10" s="43">
        <f>COUNTIFS($C$15:$C$114,"男",$E$15:$E$114,"投てき(ﾊﾝﾏｰ投げ)")</f>
        <v>0</v>
      </c>
      <c r="H10" s="44">
        <f>COUNTIFS($C$15:$C$114,"女",$E$15:$E$114,"投てき(ﾊﾝﾏｰ投げ)")</f>
        <v>0</v>
      </c>
    </row>
    <row r="11" spans="1:17" ht="12.75" customHeight="1" thickBot="1" x14ac:dyDescent="0.2">
      <c r="A11" s="83"/>
      <c r="B11" s="32" t="s">
        <v>35</v>
      </c>
      <c r="C11" s="43">
        <f>COUNTIFS($C$15:$C$114,"男",$E$15:$E$114,"ハードル")</f>
        <v>0</v>
      </c>
      <c r="D11" s="43">
        <f>COUNTIFS($C$15:$C$114,"女",$E$15:$E$114,"ハードル")</f>
        <v>0</v>
      </c>
      <c r="E11" s="30"/>
      <c r="F11" s="34" t="s">
        <v>38</v>
      </c>
      <c r="G11" s="43">
        <f>COUNTIFS($C$15:$C$114,"男",$E$15:$E$114,"競歩")</f>
        <v>0</v>
      </c>
      <c r="H11" s="44">
        <f>COUNTIFS($C$15:$C$114,"女",$E$15:$E$114,"競歩")</f>
        <v>0</v>
      </c>
    </row>
    <row r="12" spans="1:17" ht="12.75" customHeight="1" thickBot="1" x14ac:dyDescent="0.2">
      <c r="A12" s="84"/>
      <c r="B12" s="35" t="s">
        <v>34</v>
      </c>
      <c r="C12" s="43">
        <f>COUNTIFS($C$15:$C$114,"男",$E$15:$E$114,"跳躍")</f>
        <v>0</v>
      </c>
      <c r="D12" s="43">
        <f>COUNTIFS($C$15:$C$114,"女",$E$15:$E$114,"跳躍")</f>
        <v>0</v>
      </c>
      <c r="E12" s="30"/>
      <c r="F12" s="36" t="s">
        <v>39</v>
      </c>
      <c r="G12" s="45">
        <f>COUNTIFS($C$15:$C$114,"男",$E$15:$E$114,"小学生")</f>
        <v>0</v>
      </c>
      <c r="H12" s="46">
        <f>COUNTIFS($C$15:$C$114,"女",$E$15:$E$114,"小学生")</f>
        <v>0</v>
      </c>
    </row>
    <row r="13" spans="1:17" ht="30" customHeight="1" thickTop="1" thickBot="1" x14ac:dyDescent="0.2">
      <c r="A13" s="20"/>
      <c r="B13" s="31" t="s">
        <v>21</v>
      </c>
      <c r="C13" s="80">
        <f>SUM(C9,D9,C10,D10,C11,D11,C12,D12,G9,H9,G10,H10,G11,H11,G12,H12)</f>
        <v>0</v>
      </c>
      <c r="D13" s="81"/>
      <c r="E13" s="37" t="s">
        <v>22</v>
      </c>
      <c r="F13" s="33" t="s">
        <v>20</v>
      </c>
      <c r="G13" s="94">
        <f>SUM(G15:G114)</f>
        <v>0</v>
      </c>
      <c r="H13" s="95"/>
      <c r="I13" s="57" t="s">
        <v>51</v>
      </c>
      <c r="J13" s="58"/>
      <c r="K13" s="57"/>
      <c r="L13" s="57"/>
      <c r="M13" s="57"/>
      <c r="N13" s="57"/>
      <c r="O13" s="58"/>
      <c r="P13" s="58"/>
      <c r="Q13" s="58"/>
    </row>
    <row r="14" spans="1:17" ht="30" customHeight="1" thickTop="1" thickBot="1" x14ac:dyDescent="0.2">
      <c r="A14" s="21" t="s">
        <v>5</v>
      </c>
      <c r="B14" s="22" t="s">
        <v>6</v>
      </c>
      <c r="C14" s="22" t="s">
        <v>7</v>
      </c>
      <c r="D14" s="23" t="s">
        <v>8</v>
      </c>
      <c r="E14" s="22" t="s">
        <v>50</v>
      </c>
      <c r="F14" s="24" t="s">
        <v>46</v>
      </c>
      <c r="G14" s="22" t="s">
        <v>20</v>
      </c>
      <c r="H14" s="25" t="s">
        <v>53</v>
      </c>
      <c r="I14" s="57" t="s">
        <v>54</v>
      </c>
      <c r="K14" s="54"/>
      <c r="L14" s="54"/>
    </row>
    <row r="15" spans="1:17" ht="27.95" customHeight="1" thickBot="1" x14ac:dyDescent="0.2">
      <c r="A15" s="26">
        <v>1</v>
      </c>
      <c r="B15" s="27"/>
      <c r="C15" s="27"/>
      <c r="D15" s="27"/>
      <c r="E15" s="28"/>
      <c r="F15" s="29"/>
      <c r="G15" s="51"/>
      <c r="H15" s="49"/>
      <c r="I15" s="57" t="s">
        <v>55</v>
      </c>
      <c r="K15" s="54"/>
      <c r="L15" s="54"/>
    </row>
    <row r="16" spans="1:17" ht="27.95" customHeight="1" thickBot="1" x14ac:dyDescent="0.2">
      <c r="A16" s="3">
        <v>2</v>
      </c>
      <c r="B16" s="5"/>
      <c r="C16" s="5"/>
      <c r="D16" s="5"/>
      <c r="E16" s="7"/>
      <c r="F16" s="8"/>
      <c r="G16" s="52"/>
      <c r="H16" s="50"/>
      <c r="I16" s="57" t="s">
        <v>56</v>
      </c>
      <c r="K16" s="54"/>
      <c r="L16" s="54"/>
    </row>
    <row r="17" spans="1:12" ht="27.95" customHeight="1" thickBot="1" x14ac:dyDescent="0.2">
      <c r="A17" s="3">
        <v>3</v>
      </c>
      <c r="B17" s="5"/>
      <c r="C17" s="5"/>
      <c r="D17" s="5"/>
      <c r="E17" s="7"/>
      <c r="F17" s="8"/>
      <c r="G17" s="52"/>
      <c r="H17" s="50"/>
      <c r="J17" s="53" t="s">
        <v>47</v>
      </c>
      <c r="K17" s="54"/>
      <c r="L17" s="54"/>
    </row>
    <row r="18" spans="1:12" ht="27.95" customHeight="1" thickBot="1" x14ac:dyDescent="0.2">
      <c r="A18" s="3">
        <v>4</v>
      </c>
      <c r="B18" s="5"/>
      <c r="C18" s="5"/>
      <c r="D18" s="5"/>
      <c r="E18" s="7"/>
      <c r="F18" s="8"/>
      <c r="G18" s="52"/>
      <c r="H18" s="50"/>
      <c r="J18" s="54" t="s">
        <v>48</v>
      </c>
    </row>
    <row r="19" spans="1:12" ht="27.95" customHeight="1" thickBot="1" x14ac:dyDescent="0.2">
      <c r="A19" s="3">
        <v>5</v>
      </c>
      <c r="B19" s="5"/>
      <c r="C19" s="5"/>
      <c r="D19" s="5"/>
      <c r="E19" s="7"/>
      <c r="F19" s="8"/>
      <c r="G19" s="52"/>
      <c r="H19" s="50"/>
      <c r="J19" s="54" t="s">
        <v>49</v>
      </c>
    </row>
    <row r="20" spans="1:12" ht="27.95" customHeight="1" thickBot="1" x14ac:dyDescent="0.2">
      <c r="A20" s="3">
        <v>6</v>
      </c>
      <c r="B20" s="5"/>
      <c r="C20" s="5"/>
      <c r="D20" s="5"/>
      <c r="E20" s="7"/>
      <c r="F20" s="8"/>
      <c r="G20" s="52"/>
      <c r="H20" s="50"/>
    </row>
    <row r="21" spans="1:12" ht="27.95" customHeight="1" thickBot="1" x14ac:dyDescent="0.2">
      <c r="A21" s="3">
        <v>7</v>
      </c>
      <c r="B21" s="5"/>
      <c r="C21" s="5"/>
      <c r="D21" s="5"/>
      <c r="E21" s="7"/>
      <c r="F21" s="8"/>
      <c r="G21" s="52"/>
      <c r="H21" s="50"/>
    </row>
    <row r="22" spans="1:12" ht="27.95" customHeight="1" thickBot="1" x14ac:dyDescent="0.2">
      <c r="A22" s="3">
        <v>8</v>
      </c>
      <c r="B22" s="5"/>
      <c r="C22" s="5"/>
      <c r="D22" s="5"/>
      <c r="E22" s="7"/>
      <c r="F22" s="8"/>
      <c r="G22" s="52"/>
      <c r="H22" s="50"/>
    </row>
    <row r="23" spans="1:12" ht="27.95" customHeight="1" thickBot="1" x14ac:dyDescent="0.2">
      <c r="A23" s="3">
        <v>9</v>
      </c>
      <c r="B23" s="5"/>
      <c r="C23" s="5"/>
      <c r="D23" s="5"/>
      <c r="E23" s="7"/>
      <c r="F23" s="8"/>
      <c r="G23" s="52"/>
      <c r="H23" s="50"/>
    </row>
    <row r="24" spans="1:12" ht="27.95" customHeight="1" thickBot="1" x14ac:dyDescent="0.2">
      <c r="A24" s="3">
        <v>10</v>
      </c>
      <c r="B24" s="5"/>
      <c r="C24" s="5"/>
      <c r="D24" s="5"/>
      <c r="E24" s="7"/>
      <c r="F24" s="8"/>
      <c r="G24" s="52"/>
      <c r="H24" s="50"/>
    </row>
    <row r="25" spans="1:12" ht="27.95" customHeight="1" thickBot="1" x14ac:dyDescent="0.2">
      <c r="A25" s="3">
        <v>11</v>
      </c>
      <c r="B25" s="5"/>
      <c r="C25" s="5"/>
      <c r="D25" s="5"/>
      <c r="E25" s="7"/>
      <c r="F25" s="8"/>
      <c r="G25" s="52"/>
      <c r="H25" s="50"/>
    </row>
    <row r="26" spans="1:12" ht="27.95" customHeight="1" thickBot="1" x14ac:dyDescent="0.2">
      <c r="A26" s="3">
        <v>12</v>
      </c>
      <c r="B26" s="5"/>
      <c r="C26" s="5"/>
      <c r="D26" s="5"/>
      <c r="E26" s="7"/>
      <c r="F26" s="8"/>
      <c r="G26" s="52"/>
      <c r="H26" s="50"/>
    </row>
    <row r="27" spans="1:12" ht="27.95" customHeight="1" thickBot="1" x14ac:dyDescent="0.2">
      <c r="A27" s="3">
        <v>13</v>
      </c>
      <c r="B27" s="5"/>
      <c r="C27" s="5"/>
      <c r="D27" s="5"/>
      <c r="E27" s="7"/>
      <c r="F27" s="8"/>
      <c r="G27" s="52"/>
      <c r="H27" s="50"/>
    </row>
    <row r="28" spans="1:12" ht="27.95" customHeight="1" thickBot="1" x14ac:dyDescent="0.2">
      <c r="A28" s="3">
        <v>14</v>
      </c>
      <c r="B28" s="5"/>
      <c r="C28" s="5"/>
      <c r="D28" s="5"/>
      <c r="E28" s="7"/>
      <c r="F28" s="8"/>
      <c r="G28" s="52"/>
      <c r="H28" s="50"/>
    </row>
    <row r="29" spans="1:12" ht="27.95" customHeight="1" thickBot="1" x14ac:dyDescent="0.2">
      <c r="A29" s="3">
        <v>15</v>
      </c>
      <c r="B29" s="5"/>
      <c r="C29" s="5"/>
      <c r="D29" s="5"/>
      <c r="E29" s="7"/>
      <c r="F29" s="8"/>
      <c r="G29" s="52"/>
      <c r="H29" s="50"/>
    </row>
    <row r="30" spans="1:12" ht="27.95" customHeight="1" thickBot="1" x14ac:dyDescent="0.2">
      <c r="A30" s="3">
        <v>16</v>
      </c>
      <c r="B30" s="5"/>
      <c r="C30" s="5"/>
      <c r="D30" s="5"/>
      <c r="E30" s="7"/>
      <c r="F30" s="8"/>
      <c r="G30" s="52"/>
      <c r="H30" s="50"/>
    </row>
    <row r="31" spans="1:12" ht="27.95" customHeight="1" thickBot="1" x14ac:dyDescent="0.2">
      <c r="A31" s="3">
        <v>17</v>
      </c>
      <c r="B31" s="5"/>
      <c r="C31" s="5"/>
      <c r="D31" s="5"/>
      <c r="E31" s="7"/>
      <c r="F31" s="8"/>
      <c r="G31" s="52"/>
      <c r="H31" s="50"/>
    </row>
    <row r="32" spans="1:12" ht="27.95" customHeight="1" thickBot="1" x14ac:dyDescent="0.2">
      <c r="A32" s="3">
        <v>18</v>
      </c>
      <c r="B32" s="5"/>
      <c r="C32" s="5"/>
      <c r="D32" s="5"/>
      <c r="E32" s="7"/>
      <c r="F32" s="8"/>
      <c r="G32" s="52"/>
      <c r="H32" s="50"/>
    </row>
    <row r="33" spans="1:8" ht="27.95" customHeight="1" thickBot="1" x14ac:dyDescent="0.2">
      <c r="A33" s="3">
        <v>19</v>
      </c>
      <c r="B33" s="5"/>
      <c r="C33" s="5"/>
      <c r="D33" s="5"/>
      <c r="E33" s="7"/>
      <c r="F33" s="8"/>
      <c r="G33" s="52"/>
      <c r="H33" s="50"/>
    </row>
    <row r="34" spans="1:8" ht="27.95" customHeight="1" thickBot="1" x14ac:dyDescent="0.2">
      <c r="A34" s="3">
        <v>20</v>
      </c>
      <c r="B34" s="5"/>
      <c r="C34" s="5"/>
      <c r="D34" s="5"/>
      <c r="E34" s="7"/>
      <c r="F34" s="8"/>
      <c r="G34" s="52"/>
      <c r="H34" s="50"/>
    </row>
    <row r="35" spans="1:8" ht="27.95" customHeight="1" thickBot="1" x14ac:dyDescent="0.2">
      <c r="A35" s="3">
        <v>21</v>
      </c>
      <c r="B35" s="5"/>
      <c r="C35" s="5"/>
      <c r="D35" s="5"/>
      <c r="E35" s="7"/>
      <c r="F35" s="8"/>
      <c r="G35" s="52"/>
      <c r="H35" s="50"/>
    </row>
    <row r="36" spans="1:8" ht="27.95" customHeight="1" thickBot="1" x14ac:dyDescent="0.2">
      <c r="A36" s="3">
        <v>22</v>
      </c>
      <c r="B36" s="5"/>
      <c r="C36" s="5"/>
      <c r="D36" s="5"/>
      <c r="E36" s="7"/>
      <c r="F36" s="8"/>
      <c r="G36" s="52"/>
      <c r="H36" s="50"/>
    </row>
    <row r="37" spans="1:8" ht="27.95" customHeight="1" thickBot="1" x14ac:dyDescent="0.2">
      <c r="A37" s="3">
        <v>23</v>
      </c>
      <c r="B37" s="5"/>
      <c r="C37" s="5"/>
      <c r="D37" s="5"/>
      <c r="E37" s="7"/>
      <c r="F37" s="8"/>
      <c r="G37" s="52"/>
      <c r="H37" s="50"/>
    </row>
    <row r="38" spans="1:8" ht="27.95" customHeight="1" thickBot="1" x14ac:dyDescent="0.2">
      <c r="A38" s="3">
        <v>24</v>
      </c>
      <c r="B38" s="5"/>
      <c r="C38" s="5"/>
      <c r="D38" s="5"/>
      <c r="E38" s="7"/>
      <c r="F38" s="8"/>
      <c r="G38" s="52"/>
      <c r="H38" s="50"/>
    </row>
    <row r="39" spans="1:8" ht="27.95" customHeight="1" thickBot="1" x14ac:dyDescent="0.2">
      <c r="A39" s="3">
        <v>25</v>
      </c>
      <c r="B39" s="5"/>
      <c r="C39" s="5"/>
      <c r="D39" s="5"/>
      <c r="E39" s="7"/>
      <c r="F39" s="8"/>
      <c r="G39" s="52"/>
      <c r="H39" s="50"/>
    </row>
    <row r="40" spans="1:8" ht="27.95" customHeight="1" thickBot="1" x14ac:dyDescent="0.2">
      <c r="A40" s="3">
        <v>26</v>
      </c>
      <c r="B40" s="5"/>
      <c r="C40" s="5"/>
      <c r="D40" s="5"/>
      <c r="E40" s="7"/>
      <c r="F40" s="8"/>
      <c r="G40" s="52"/>
      <c r="H40" s="50"/>
    </row>
    <row r="41" spans="1:8" ht="27.95" customHeight="1" thickBot="1" x14ac:dyDescent="0.2">
      <c r="A41" s="3">
        <v>27</v>
      </c>
      <c r="B41" s="5"/>
      <c r="C41" s="5"/>
      <c r="D41" s="5"/>
      <c r="E41" s="7"/>
      <c r="F41" s="8"/>
      <c r="G41" s="52"/>
      <c r="H41" s="50"/>
    </row>
    <row r="42" spans="1:8" ht="27.95" customHeight="1" thickBot="1" x14ac:dyDescent="0.2">
      <c r="A42" s="3">
        <v>28</v>
      </c>
      <c r="B42" s="5"/>
      <c r="C42" s="5"/>
      <c r="D42" s="5"/>
      <c r="E42" s="7"/>
      <c r="F42" s="8"/>
      <c r="G42" s="52"/>
      <c r="H42" s="50"/>
    </row>
    <row r="43" spans="1:8" ht="27.95" customHeight="1" thickBot="1" x14ac:dyDescent="0.2">
      <c r="A43" s="3">
        <v>29</v>
      </c>
      <c r="B43" s="5"/>
      <c r="C43" s="5"/>
      <c r="D43" s="5"/>
      <c r="E43" s="7"/>
      <c r="F43" s="8"/>
      <c r="G43" s="52"/>
      <c r="H43" s="50"/>
    </row>
    <row r="44" spans="1:8" ht="27.95" customHeight="1" thickBot="1" x14ac:dyDescent="0.2">
      <c r="A44" s="3">
        <v>30</v>
      </c>
      <c r="B44" s="5"/>
      <c r="C44" s="5"/>
      <c r="D44" s="5"/>
      <c r="E44" s="7"/>
      <c r="F44" s="8"/>
      <c r="G44" s="52"/>
      <c r="H44" s="50"/>
    </row>
    <row r="45" spans="1:8" ht="27.95" customHeight="1" thickBot="1" x14ac:dyDescent="0.2">
      <c r="A45" s="3">
        <v>31</v>
      </c>
      <c r="B45" s="5"/>
      <c r="C45" s="5"/>
      <c r="D45" s="5"/>
      <c r="E45" s="7"/>
      <c r="F45" s="8"/>
      <c r="G45" s="52"/>
      <c r="H45" s="50"/>
    </row>
    <row r="46" spans="1:8" ht="27.95" customHeight="1" thickBot="1" x14ac:dyDescent="0.2">
      <c r="A46" s="3">
        <v>32</v>
      </c>
      <c r="B46" s="5"/>
      <c r="C46" s="5"/>
      <c r="D46" s="5"/>
      <c r="E46" s="7"/>
      <c r="F46" s="8"/>
      <c r="G46" s="52"/>
      <c r="H46" s="50"/>
    </row>
    <row r="47" spans="1:8" ht="27.95" customHeight="1" thickBot="1" x14ac:dyDescent="0.2">
      <c r="A47" s="3">
        <v>33</v>
      </c>
      <c r="B47" s="5"/>
      <c r="C47" s="5"/>
      <c r="D47" s="5"/>
      <c r="E47" s="7"/>
      <c r="F47" s="8"/>
      <c r="G47" s="52"/>
      <c r="H47" s="50"/>
    </row>
    <row r="48" spans="1:8" ht="27.95" customHeight="1" thickBot="1" x14ac:dyDescent="0.2">
      <c r="A48" s="3">
        <v>34</v>
      </c>
      <c r="B48" s="5"/>
      <c r="C48" s="5"/>
      <c r="D48" s="5"/>
      <c r="E48" s="7"/>
      <c r="F48" s="8"/>
      <c r="G48" s="52"/>
      <c r="H48" s="50"/>
    </row>
    <row r="49" spans="1:8" ht="27.95" customHeight="1" thickBot="1" x14ac:dyDescent="0.2">
      <c r="A49" s="3">
        <v>35</v>
      </c>
      <c r="B49" s="5"/>
      <c r="C49" s="5"/>
      <c r="D49" s="5"/>
      <c r="E49" s="7"/>
      <c r="F49" s="8"/>
      <c r="G49" s="52"/>
      <c r="H49" s="50"/>
    </row>
    <row r="50" spans="1:8" ht="27.95" customHeight="1" thickBot="1" x14ac:dyDescent="0.2">
      <c r="A50" s="3">
        <v>36</v>
      </c>
      <c r="B50" s="5"/>
      <c r="C50" s="5"/>
      <c r="D50" s="5"/>
      <c r="E50" s="7"/>
      <c r="F50" s="8"/>
      <c r="G50" s="52"/>
      <c r="H50" s="50"/>
    </row>
    <row r="51" spans="1:8" ht="27.95" customHeight="1" thickBot="1" x14ac:dyDescent="0.2">
      <c r="A51" s="3">
        <v>37</v>
      </c>
      <c r="B51" s="5"/>
      <c r="C51" s="5"/>
      <c r="D51" s="5"/>
      <c r="E51" s="7"/>
      <c r="F51" s="8"/>
      <c r="G51" s="52"/>
      <c r="H51" s="50"/>
    </row>
    <row r="52" spans="1:8" ht="27.95" customHeight="1" thickBot="1" x14ac:dyDescent="0.2">
      <c r="A52" s="3">
        <v>38</v>
      </c>
      <c r="B52" s="5"/>
      <c r="C52" s="5"/>
      <c r="D52" s="5"/>
      <c r="E52" s="7"/>
      <c r="F52" s="8"/>
      <c r="G52" s="52"/>
      <c r="H52" s="50"/>
    </row>
    <row r="53" spans="1:8" ht="27.95" customHeight="1" thickBot="1" x14ac:dyDescent="0.2">
      <c r="A53" s="3">
        <v>39</v>
      </c>
      <c r="B53" s="5"/>
      <c r="C53" s="5"/>
      <c r="D53" s="5"/>
      <c r="E53" s="7"/>
      <c r="F53" s="8"/>
      <c r="G53" s="52"/>
      <c r="H53" s="50"/>
    </row>
    <row r="54" spans="1:8" ht="27.95" customHeight="1" thickBot="1" x14ac:dyDescent="0.2">
      <c r="A54" s="3">
        <v>40</v>
      </c>
      <c r="B54" s="5"/>
      <c r="C54" s="5"/>
      <c r="D54" s="5"/>
      <c r="E54" s="7"/>
      <c r="F54" s="8"/>
      <c r="G54" s="52"/>
      <c r="H54" s="50"/>
    </row>
    <row r="55" spans="1:8" ht="27.95" customHeight="1" thickBot="1" x14ac:dyDescent="0.2">
      <c r="A55" s="3">
        <v>41</v>
      </c>
      <c r="B55" s="5"/>
      <c r="C55" s="5"/>
      <c r="D55" s="5"/>
      <c r="E55" s="7"/>
      <c r="F55" s="8"/>
      <c r="G55" s="52"/>
      <c r="H55" s="50"/>
    </row>
    <row r="56" spans="1:8" ht="27.95" customHeight="1" thickBot="1" x14ac:dyDescent="0.2">
      <c r="A56" s="3">
        <v>42</v>
      </c>
      <c r="B56" s="5"/>
      <c r="C56" s="5"/>
      <c r="D56" s="5"/>
      <c r="E56" s="7"/>
      <c r="F56" s="8"/>
      <c r="G56" s="52"/>
      <c r="H56" s="50"/>
    </row>
    <row r="57" spans="1:8" ht="27.95" customHeight="1" thickBot="1" x14ac:dyDescent="0.2">
      <c r="A57" s="3">
        <v>43</v>
      </c>
      <c r="B57" s="5"/>
      <c r="C57" s="5"/>
      <c r="D57" s="5"/>
      <c r="E57" s="7"/>
      <c r="F57" s="8"/>
      <c r="G57" s="52"/>
      <c r="H57" s="50"/>
    </row>
    <row r="58" spans="1:8" ht="27.95" customHeight="1" thickBot="1" x14ac:dyDescent="0.2">
      <c r="A58" s="3">
        <v>44</v>
      </c>
      <c r="B58" s="5"/>
      <c r="C58" s="5"/>
      <c r="D58" s="5"/>
      <c r="E58" s="7"/>
      <c r="F58" s="8"/>
      <c r="G58" s="52"/>
      <c r="H58" s="50"/>
    </row>
    <row r="59" spans="1:8" ht="27.95" customHeight="1" thickBot="1" x14ac:dyDescent="0.2">
      <c r="A59" s="3">
        <v>45</v>
      </c>
      <c r="B59" s="5"/>
      <c r="C59" s="5"/>
      <c r="D59" s="5"/>
      <c r="E59" s="7"/>
      <c r="F59" s="8"/>
      <c r="G59" s="52"/>
      <c r="H59" s="50"/>
    </row>
    <row r="60" spans="1:8" ht="27.95" customHeight="1" thickBot="1" x14ac:dyDescent="0.2">
      <c r="A60" s="3">
        <v>46</v>
      </c>
      <c r="B60" s="5"/>
      <c r="C60" s="5"/>
      <c r="D60" s="5"/>
      <c r="E60" s="7"/>
      <c r="F60" s="8"/>
      <c r="G60" s="52"/>
      <c r="H60" s="50"/>
    </row>
    <row r="61" spans="1:8" ht="27.95" customHeight="1" thickBot="1" x14ac:dyDescent="0.2">
      <c r="A61" s="3">
        <v>47</v>
      </c>
      <c r="B61" s="5"/>
      <c r="C61" s="5"/>
      <c r="D61" s="5"/>
      <c r="E61" s="7"/>
      <c r="F61" s="8"/>
      <c r="G61" s="52"/>
      <c r="H61" s="50"/>
    </row>
    <row r="62" spans="1:8" ht="27.95" customHeight="1" thickBot="1" x14ac:dyDescent="0.2">
      <c r="A62" s="3">
        <v>48</v>
      </c>
      <c r="B62" s="5"/>
      <c r="C62" s="5"/>
      <c r="D62" s="5"/>
      <c r="E62" s="7"/>
      <c r="F62" s="8"/>
      <c r="G62" s="52"/>
      <c r="H62" s="50"/>
    </row>
    <row r="63" spans="1:8" ht="27.95" customHeight="1" thickBot="1" x14ac:dyDescent="0.2">
      <c r="A63" s="3">
        <v>49</v>
      </c>
      <c r="B63" s="5"/>
      <c r="C63" s="5"/>
      <c r="D63" s="5"/>
      <c r="E63" s="7"/>
      <c r="F63" s="8"/>
      <c r="G63" s="52"/>
      <c r="H63" s="50"/>
    </row>
    <row r="64" spans="1:8" ht="27.95" customHeight="1" thickBot="1" x14ac:dyDescent="0.2">
      <c r="A64" s="3">
        <v>50</v>
      </c>
      <c r="B64" s="5"/>
      <c r="C64" s="5"/>
      <c r="D64" s="5"/>
      <c r="E64" s="7"/>
      <c r="F64" s="8"/>
      <c r="G64" s="52"/>
      <c r="H64" s="50"/>
    </row>
    <row r="65" spans="1:8" ht="27.95" customHeight="1" thickBot="1" x14ac:dyDescent="0.2">
      <c r="A65" s="3">
        <v>51</v>
      </c>
      <c r="B65" s="5"/>
      <c r="C65" s="5"/>
      <c r="D65" s="5"/>
      <c r="E65" s="7"/>
      <c r="F65" s="8"/>
      <c r="G65" s="52"/>
      <c r="H65" s="50"/>
    </row>
    <row r="66" spans="1:8" ht="27.95" customHeight="1" thickBot="1" x14ac:dyDescent="0.2">
      <c r="A66" s="3">
        <v>52</v>
      </c>
      <c r="B66" s="5"/>
      <c r="C66" s="5"/>
      <c r="D66" s="5"/>
      <c r="E66" s="7"/>
      <c r="F66" s="8"/>
      <c r="G66" s="52"/>
      <c r="H66" s="50"/>
    </row>
    <row r="67" spans="1:8" ht="27.95" customHeight="1" thickBot="1" x14ac:dyDescent="0.2">
      <c r="A67" s="3">
        <v>53</v>
      </c>
      <c r="B67" s="5"/>
      <c r="C67" s="5"/>
      <c r="D67" s="5"/>
      <c r="E67" s="7"/>
      <c r="F67" s="8"/>
      <c r="G67" s="52"/>
      <c r="H67" s="50"/>
    </row>
    <row r="68" spans="1:8" ht="27.95" customHeight="1" thickBot="1" x14ac:dyDescent="0.2">
      <c r="A68" s="3">
        <v>54</v>
      </c>
      <c r="B68" s="5"/>
      <c r="C68" s="5"/>
      <c r="D68" s="5"/>
      <c r="E68" s="7"/>
      <c r="F68" s="8"/>
      <c r="G68" s="52"/>
      <c r="H68" s="50"/>
    </row>
    <row r="69" spans="1:8" ht="27.95" customHeight="1" thickBot="1" x14ac:dyDescent="0.2">
      <c r="A69" s="3">
        <v>55</v>
      </c>
      <c r="B69" s="5"/>
      <c r="C69" s="5"/>
      <c r="D69" s="5"/>
      <c r="E69" s="7"/>
      <c r="F69" s="8"/>
      <c r="G69" s="52"/>
      <c r="H69" s="50"/>
    </row>
    <row r="70" spans="1:8" ht="27.95" customHeight="1" thickBot="1" x14ac:dyDescent="0.2">
      <c r="A70" s="3">
        <v>56</v>
      </c>
      <c r="B70" s="5"/>
      <c r="C70" s="5"/>
      <c r="D70" s="5"/>
      <c r="E70" s="7"/>
      <c r="F70" s="8"/>
      <c r="G70" s="52"/>
      <c r="H70" s="50"/>
    </row>
    <row r="71" spans="1:8" ht="27.95" customHeight="1" thickBot="1" x14ac:dyDescent="0.2">
      <c r="A71" s="3">
        <v>57</v>
      </c>
      <c r="B71" s="5"/>
      <c r="C71" s="5"/>
      <c r="D71" s="5"/>
      <c r="E71" s="7"/>
      <c r="F71" s="8"/>
      <c r="G71" s="52"/>
      <c r="H71" s="50"/>
    </row>
    <row r="72" spans="1:8" ht="27.95" customHeight="1" thickBot="1" x14ac:dyDescent="0.2">
      <c r="A72" s="3">
        <v>58</v>
      </c>
      <c r="B72" s="5"/>
      <c r="C72" s="5"/>
      <c r="D72" s="5"/>
      <c r="E72" s="7"/>
      <c r="F72" s="8"/>
      <c r="G72" s="52"/>
      <c r="H72" s="50"/>
    </row>
    <row r="73" spans="1:8" ht="27.95" customHeight="1" thickBot="1" x14ac:dyDescent="0.2">
      <c r="A73" s="3">
        <v>59</v>
      </c>
      <c r="B73" s="5"/>
      <c r="C73" s="5"/>
      <c r="D73" s="5"/>
      <c r="E73" s="7"/>
      <c r="F73" s="8"/>
      <c r="G73" s="52"/>
      <c r="H73" s="50"/>
    </row>
    <row r="74" spans="1:8" ht="27.95" customHeight="1" thickBot="1" x14ac:dyDescent="0.2">
      <c r="A74" s="3">
        <v>60</v>
      </c>
      <c r="B74" s="5"/>
      <c r="C74" s="5"/>
      <c r="D74" s="5"/>
      <c r="E74" s="7"/>
      <c r="F74" s="8"/>
      <c r="G74" s="52"/>
      <c r="H74" s="50"/>
    </row>
    <row r="75" spans="1:8" ht="27.95" customHeight="1" thickBot="1" x14ac:dyDescent="0.2">
      <c r="A75" s="3">
        <v>61</v>
      </c>
      <c r="B75" s="5"/>
      <c r="C75" s="5"/>
      <c r="D75" s="5"/>
      <c r="E75" s="7"/>
      <c r="F75" s="8"/>
      <c r="G75" s="52"/>
      <c r="H75" s="50"/>
    </row>
    <row r="76" spans="1:8" ht="27.95" customHeight="1" thickBot="1" x14ac:dyDescent="0.2">
      <c r="A76" s="3">
        <v>62</v>
      </c>
      <c r="B76" s="5"/>
      <c r="C76" s="5"/>
      <c r="D76" s="5"/>
      <c r="E76" s="7"/>
      <c r="F76" s="8"/>
      <c r="G76" s="52"/>
      <c r="H76" s="50"/>
    </row>
    <row r="77" spans="1:8" ht="27.95" customHeight="1" thickBot="1" x14ac:dyDescent="0.2">
      <c r="A77" s="3">
        <v>63</v>
      </c>
      <c r="B77" s="5"/>
      <c r="C77" s="5"/>
      <c r="D77" s="5"/>
      <c r="E77" s="7"/>
      <c r="F77" s="8"/>
      <c r="G77" s="52"/>
      <c r="H77" s="50"/>
    </row>
    <row r="78" spans="1:8" ht="27.95" customHeight="1" thickBot="1" x14ac:dyDescent="0.2">
      <c r="A78" s="3">
        <v>64</v>
      </c>
      <c r="B78" s="5"/>
      <c r="C78" s="5"/>
      <c r="D78" s="5"/>
      <c r="E78" s="7"/>
      <c r="F78" s="8"/>
      <c r="G78" s="52"/>
      <c r="H78" s="50"/>
    </row>
    <row r="79" spans="1:8" ht="27.95" customHeight="1" thickBot="1" x14ac:dyDescent="0.2">
      <c r="A79" s="3">
        <v>65</v>
      </c>
      <c r="B79" s="5"/>
      <c r="C79" s="5"/>
      <c r="D79" s="5"/>
      <c r="E79" s="7"/>
      <c r="F79" s="8"/>
      <c r="G79" s="52"/>
      <c r="H79" s="50"/>
    </row>
    <row r="80" spans="1:8" ht="27.95" customHeight="1" thickBot="1" x14ac:dyDescent="0.2">
      <c r="A80" s="3">
        <v>66</v>
      </c>
      <c r="B80" s="5"/>
      <c r="C80" s="5"/>
      <c r="D80" s="5"/>
      <c r="E80" s="7"/>
      <c r="F80" s="8"/>
      <c r="G80" s="52"/>
      <c r="H80" s="50"/>
    </row>
    <row r="81" spans="1:8" ht="27.95" customHeight="1" thickBot="1" x14ac:dyDescent="0.2">
      <c r="A81" s="3">
        <v>67</v>
      </c>
      <c r="B81" s="5"/>
      <c r="C81" s="5"/>
      <c r="D81" s="5"/>
      <c r="E81" s="7"/>
      <c r="F81" s="8"/>
      <c r="G81" s="52"/>
      <c r="H81" s="50"/>
    </row>
    <row r="82" spans="1:8" ht="27.95" customHeight="1" thickBot="1" x14ac:dyDescent="0.2">
      <c r="A82" s="3">
        <v>68</v>
      </c>
      <c r="B82" s="5"/>
      <c r="C82" s="5"/>
      <c r="D82" s="5"/>
      <c r="E82" s="7"/>
      <c r="F82" s="8"/>
      <c r="G82" s="52"/>
      <c r="H82" s="50"/>
    </row>
    <row r="83" spans="1:8" ht="27.95" customHeight="1" thickBot="1" x14ac:dyDescent="0.2">
      <c r="A83" s="3">
        <v>69</v>
      </c>
      <c r="B83" s="5"/>
      <c r="C83" s="5"/>
      <c r="D83" s="5"/>
      <c r="E83" s="7"/>
      <c r="F83" s="8"/>
      <c r="G83" s="52"/>
      <c r="H83" s="50"/>
    </row>
    <row r="84" spans="1:8" ht="27.95" customHeight="1" thickBot="1" x14ac:dyDescent="0.2">
      <c r="A84" s="3">
        <v>70</v>
      </c>
      <c r="B84" s="5"/>
      <c r="C84" s="5"/>
      <c r="D84" s="5"/>
      <c r="E84" s="7"/>
      <c r="F84" s="8"/>
      <c r="G84" s="52"/>
      <c r="H84" s="50"/>
    </row>
    <row r="85" spans="1:8" ht="27.95" customHeight="1" thickBot="1" x14ac:dyDescent="0.2">
      <c r="A85" s="3">
        <v>71</v>
      </c>
      <c r="B85" s="5"/>
      <c r="C85" s="5"/>
      <c r="D85" s="5"/>
      <c r="E85" s="7"/>
      <c r="F85" s="8"/>
      <c r="G85" s="52"/>
      <c r="H85" s="50"/>
    </row>
    <row r="86" spans="1:8" ht="27.95" customHeight="1" thickBot="1" x14ac:dyDescent="0.2">
      <c r="A86" s="3">
        <v>72</v>
      </c>
      <c r="B86" s="5"/>
      <c r="C86" s="5"/>
      <c r="D86" s="5"/>
      <c r="E86" s="7"/>
      <c r="F86" s="8"/>
      <c r="G86" s="52"/>
      <c r="H86" s="50"/>
    </row>
    <row r="87" spans="1:8" ht="27.95" customHeight="1" thickBot="1" x14ac:dyDescent="0.2">
      <c r="A87" s="3">
        <v>73</v>
      </c>
      <c r="B87" s="5"/>
      <c r="C87" s="5"/>
      <c r="D87" s="5"/>
      <c r="E87" s="7"/>
      <c r="F87" s="8"/>
      <c r="G87" s="52"/>
      <c r="H87" s="50"/>
    </row>
    <row r="88" spans="1:8" ht="27.95" customHeight="1" thickBot="1" x14ac:dyDescent="0.2">
      <c r="A88" s="3">
        <v>74</v>
      </c>
      <c r="B88" s="5"/>
      <c r="C88" s="5"/>
      <c r="D88" s="5"/>
      <c r="E88" s="7"/>
      <c r="F88" s="8"/>
      <c r="G88" s="52"/>
      <c r="H88" s="50"/>
    </row>
    <row r="89" spans="1:8" ht="27.95" customHeight="1" thickBot="1" x14ac:dyDescent="0.2">
      <c r="A89" s="3">
        <v>75</v>
      </c>
      <c r="B89" s="5"/>
      <c r="C89" s="5"/>
      <c r="D89" s="5"/>
      <c r="E89" s="7"/>
      <c r="F89" s="8"/>
      <c r="G89" s="52"/>
      <c r="H89" s="50"/>
    </row>
    <row r="90" spans="1:8" ht="27.95" customHeight="1" thickBot="1" x14ac:dyDescent="0.2">
      <c r="A90" s="3">
        <v>76</v>
      </c>
      <c r="B90" s="5"/>
      <c r="C90" s="5"/>
      <c r="D90" s="5"/>
      <c r="E90" s="7"/>
      <c r="F90" s="8"/>
      <c r="G90" s="52"/>
      <c r="H90" s="50"/>
    </row>
    <row r="91" spans="1:8" ht="27.95" customHeight="1" thickBot="1" x14ac:dyDescent="0.2">
      <c r="A91" s="3">
        <v>77</v>
      </c>
      <c r="B91" s="5"/>
      <c r="C91" s="5"/>
      <c r="D91" s="5"/>
      <c r="E91" s="7"/>
      <c r="F91" s="8"/>
      <c r="G91" s="52"/>
      <c r="H91" s="50"/>
    </row>
    <row r="92" spans="1:8" ht="27.95" customHeight="1" thickBot="1" x14ac:dyDescent="0.2">
      <c r="A92" s="3">
        <v>78</v>
      </c>
      <c r="B92" s="5"/>
      <c r="C92" s="5"/>
      <c r="D92" s="5"/>
      <c r="E92" s="7"/>
      <c r="F92" s="8"/>
      <c r="G92" s="52"/>
      <c r="H92" s="50"/>
    </row>
    <row r="93" spans="1:8" ht="27.95" customHeight="1" thickBot="1" x14ac:dyDescent="0.2">
      <c r="A93" s="3">
        <v>79</v>
      </c>
      <c r="B93" s="5"/>
      <c r="C93" s="5"/>
      <c r="D93" s="5"/>
      <c r="E93" s="7"/>
      <c r="F93" s="8"/>
      <c r="G93" s="52"/>
      <c r="H93" s="50"/>
    </row>
    <row r="94" spans="1:8" ht="27.95" customHeight="1" thickBot="1" x14ac:dyDescent="0.2">
      <c r="A94" s="3">
        <v>80</v>
      </c>
      <c r="B94" s="5"/>
      <c r="C94" s="5"/>
      <c r="D94" s="5"/>
      <c r="E94" s="7"/>
      <c r="F94" s="8"/>
      <c r="G94" s="52"/>
      <c r="H94" s="50"/>
    </row>
    <row r="95" spans="1:8" ht="27.95" customHeight="1" thickBot="1" x14ac:dyDescent="0.2">
      <c r="A95" s="3">
        <v>81</v>
      </c>
      <c r="B95" s="5"/>
      <c r="C95" s="5"/>
      <c r="D95" s="5"/>
      <c r="E95" s="7"/>
      <c r="F95" s="8"/>
      <c r="G95" s="52"/>
      <c r="H95" s="50"/>
    </row>
    <row r="96" spans="1:8" ht="27.95" customHeight="1" thickBot="1" x14ac:dyDescent="0.2">
      <c r="A96" s="3">
        <v>82</v>
      </c>
      <c r="B96" s="5"/>
      <c r="C96" s="5"/>
      <c r="D96" s="5"/>
      <c r="E96" s="7"/>
      <c r="F96" s="8"/>
      <c r="G96" s="52"/>
      <c r="H96" s="50"/>
    </row>
    <row r="97" spans="1:8" ht="27.95" customHeight="1" thickBot="1" x14ac:dyDescent="0.2">
      <c r="A97" s="3">
        <v>83</v>
      </c>
      <c r="B97" s="5"/>
      <c r="C97" s="5"/>
      <c r="D97" s="5"/>
      <c r="E97" s="7"/>
      <c r="F97" s="8"/>
      <c r="G97" s="52"/>
      <c r="H97" s="50"/>
    </row>
    <row r="98" spans="1:8" ht="27.95" customHeight="1" thickBot="1" x14ac:dyDescent="0.2">
      <c r="A98" s="3">
        <v>84</v>
      </c>
      <c r="B98" s="5"/>
      <c r="C98" s="5"/>
      <c r="D98" s="5"/>
      <c r="E98" s="7"/>
      <c r="F98" s="8"/>
      <c r="G98" s="52"/>
      <c r="H98" s="50"/>
    </row>
    <row r="99" spans="1:8" ht="27.95" customHeight="1" thickBot="1" x14ac:dyDescent="0.2">
      <c r="A99" s="3">
        <v>85</v>
      </c>
      <c r="B99" s="5"/>
      <c r="C99" s="5"/>
      <c r="D99" s="5"/>
      <c r="E99" s="7"/>
      <c r="F99" s="8"/>
      <c r="G99" s="52"/>
      <c r="H99" s="50"/>
    </row>
    <row r="100" spans="1:8" ht="27.95" customHeight="1" thickBot="1" x14ac:dyDescent="0.2">
      <c r="A100" s="3">
        <v>86</v>
      </c>
      <c r="B100" s="5"/>
      <c r="C100" s="5"/>
      <c r="D100" s="5"/>
      <c r="E100" s="7"/>
      <c r="F100" s="8"/>
      <c r="G100" s="52"/>
      <c r="H100" s="50"/>
    </row>
    <row r="101" spans="1:8" ht="27.95" customHeight="1" thickBot="1" x14ac:dyDescent="0.2">
      <c r="A101" s="3">
        <v>87</v>
      </c>
      <c r="B101" s="5"/>
      <c r="C101" s="5"/>
      <c r="D101" s="5"/>
      <c r="E101" s="7"/>
      <c r="F101" s="8"/>
      <c r="G101" s="52"/>
      <c r="H101" s="50"/>
    </row>
    <row r="102" spans="1:8" ht="27.95" customHeight="1" thickBot="1" x14ac:dyDescent="0.2">
      <c r="A102" s="3">
        <v>88</v>
      </c>
      <c r="B102" s="5"/>
      <c r="C102" s="5"/>
      <c r="D102" s="5"/>
      <c r="E102" s="7"/>
      <c r="F102" s="8"/>
      <c r="G102" s="52"/>
      <c r="H102" s="50"/>
    </row>
    <row r="103" spans="1:8" ht="27.95" customHeight="1" thickBot="1" x14ac:dyDescent="0.2">
      <c r="A103" s="3">
        <v>89</v>
      </c>
      <c r="B103" s="5"/>
      <c r="C103" s="5"/>
      <c r="D103" s="5"/>
      <c r="E103" s="7"/>
      <c r="F103" s="8"/>
      <c r="G103" s="52"/>
      <c r="H103" s="50"/>
    </row>
    <row r="104" spans="1:8" ht="27.95" customHeight="1" thickBot="1" x14ac:dyDescent="0.2">
      <c r="A104" s="3">
        <v>90</v>
      </c>
      <c r="B104" s="5"/>
      <c r="C104" s="5"/>
      <c r="D104" s="5"/>
      <c r="E104" s="7"/>
      <c r="F104" s="8"/>
      <c r="G104" s="52"/>
      <c r="H104" s="50"/>
    </row>
    <row r="105" spans="1:8" ht="27.95" customHeight="1" thickBot="1" x14ac:dyDescent="0.2">
      <c r="A105" s="3">
        <v>91</v>
      </c>
      <c r="B105" s="5"/>
      <c r="C105" s="5"/>
      <c r="D105" s="5"/>
      <c r="E105" s="7"/>
      <c r="F105" s="8"/>
      <c r="G105" s="52"/>
      <c r="H105" s="50"/>
    </row>
    <row r="106" spans="1:8" ht="27.95" customHeight="1" thickBot="1" x14ac:dyDescent="0.2">
      <c r="A106" s="3">
        <v>92</v>
      </c>
      <c r="B106" s="5"/>
      <c r="C106" s="5"/>
      <c r="D106" s="5"/>
      <c r="E106" s="7"/>
      <c r="F106" s="8"/>
      <c r="G106" s="52"/>
      <c r="H106" s="50"/>
    </row>
    <row r="107" spans="1:8" ht="27.95" customHeight="1" thickBot="1" x14ac:dyDescent="0.2">
      <c r="A107" s="3">
        <v>93</v>
      </c>
      <c r="B107" s="5"/>
      <c r="C107" s="5"/>
      <c r="D107" s="5"/>
      <c r="E107" s="7"/>
      <c r="F107" s="8"/>
      <c r="G107" s="52"/>
      <c r="H107" s="50"/>
    </row>
    <row r="108" spans="1:8" ht="27.95" customHeight="1" thickBot="1" x14ac:dyDescent="0.2">
      <c r="A108" s="3">
        <v>94</v>
      </c>
      <c r="B108" s="5"/>
      <c r="C108" s="5"/>
      <c r="D108" s="5"/>
      <c r="E108" s="7"/>
      <c r="F108" s="8"/>
      <c r="G108" s="52"/>
      <c r="H108" s="50"/>
    </row>
    <row r="109" spans="1:8" ht="27.95" customHeight="1" thickBot="1" x14ac:dyDescent="0.2">
      <c r="A109" s="3">
        <v>95</v>
      </c>
      <c r="B109" s="5"/>
      <c r="C109" s="5"/>
      <c r="D109" s="5"/>
      <c r="E109" s="7"/>
      <c r="F109" s="8"/>
      <c r="G109" s="52"/>
      <c r="H109" s="50"/>
    </row>
    <row r="110" spans="1:8" ht="27.95" customHeight="1" thickBot="1" x14ac:dyDescent="0.2">
      <c r="A110" s="3">
        <v>96</v>
      </c>
      <c r="B110" s="5"/>
      <c r="C110" s="5"/>
      <c r="D110" s="5"/>
      <c r="E110" s="7"/>
      <c r="F110" s="8"/>
      <c r="G110" s="52"/>
      <c r="H110" s="50"/>
    </row>
    <row r="111" spans="1:8" ht="27.95" customHeight="1" thickBot="1" x14ac:dyDescent="0.2">
      <c r="A111" s="3">
        <v>97</v>
      </c>
      <c r="B111" s="5"/>
      <c r="C111" s="5"/>
      <c r="D111" s="5"/>
      <c r="E111" s="7"/>
      <c r="F111" s="8"/>
      <c r="G111" s="52"/>
      <c r="H111" s="50"/>
    </row>
    <row r="112" spans="1:8" ht="27.95" customHeight="1" thickBot="1" x14ac:dyDescent="0.2">
      <c r="A112" s="3">
        <v>98</v>
      </c>
      <c r="B112" s="5"/>
      <c r="C112" s="5"/>
      <c r="D112" s="5"/>
      <c r="E112" s="7"/>
      <c r="F112" s="8"/>
      <c r="G112" s="52"/>
      <c r="H112" s="50"/>
    </row>
    <row r="113" spans="1:8" ht="27.95" customHeight="1" thickBot="1" x14ac:dyDescent="0.2">
      <c r="A113" s="3">
        <v>99</v>
      </c>
      <c r="B113" s="5"/>
      <c r="C113" s="5"/>
      <c r="D113" s="5"/>
      <c r="E113" s="7"/>
      <c r="F113" s="8"/>
      <c r="G113" s="52"/>
      <c r="H113" s="50"/>
    </row>
    <row r="114" spans="1:8" ht="27.95" customHeight="1" thickBot="1" x14ac:dyDescent="0.2">
      <c r="A114" s="3">
        <v>100</v>
      </c>
      <c r="B114" s="5"/>
      <c r="C114" s="5"/>
      <c r="D114" s="5"/>
      <c r="E114" s="7"/>
      <c r="F114" s="8"/>
      <c r="G114" s="52"/>
      <c r="H114" s="50"/>
    </row>
  </sheetData>
  <mergeCells count="15">
    <mergeCell ref="C13:D13"/>
    <mergeCell ref="A8:A12"/>
    <mergeCell ref="F7:H7"/>
    <mergeCell ref="A3:H3"/>
    <mergeCell ref="A7:E7"/>
    <mergeCell ref="G13:H13"/>
    <mergeCell ref="A1:H1"/>
    <mergeCell ref="A4:E4"/>
    <mergeCell ref="F4:H4"/>
    <mergeCell ref="A5:E5"/>
    <mergeCell ref="F5:H5"/>
    <mergeCell ref="A6:B6"/>
    <mergeCell ref="B2:H2"/>
    <mergeCell ref="D6:E6"/>
    <mergeCell ref="F6:H6"/>
  </mergeCells>
  <phoneticPr fontId="2"/>
  <dataValidations count="3">
    <dataValidation type="list" allowBlank="1" showInputMessage="1" showErrorMessage="1" sqref="E15:E114" xr:uid="{DADAD4DE-0249-4879-BD37-7EBAA1495E2E}">
      <formula1>希望種目</formula1>
    </dataValidation>
    <dataValidation type="list" allowBlank="1" showInputMessage="1" showErrorMessage="1" sqref="C15:C114" xr:uid="{32A73803-871D-4746-9BF0-14FD0822A2A8}">
      <formula1>性別</formula1>
    </dataValidation>
    <dataValidation type="list" allowBlank="1" showInputMessage="1" showErrorMessage="1" sqref="G15:G114" xr:uid="{D03BF5DF-62DC-4893-B983-DA1C6803B228}">
      <formula1>参加料</formula1>
    </dataValidation>
  </dataValidations>
  <pageMargins left="0.70866141732283472" right="0.51181102362204722" top="0.74803149606299213" bottom="0.74803149606299213" header="0.31496062992125984" footer="0.31496062992125984"/>
  <pageSetup paperSize="9" scale="96" orientation="portrait" r:id="rId1"/>
  <rowBreaks count="2" manualBreakCount="2">
    <brk id="34" max="16383" man="1"/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551C4-DB0D-4EB5-8ABB-7248F01A6970}">
  <dimension ref="A1:K24"/>
  <sheetViews>
    <sheetView tabSelected="1" view="pageBreakPreview" zoomScale="115" zoomScaleNormal="100" zoomScaleSheetLayoutView="115" workbookViewId="0">
      <selection activeCell="A7" sqref="A7:E7"/>
    </sheetView>
  </sheetViews>
  <sheetFormatPr defaultRowHeight="13.5" x14ac:dyDescent="0.15"/>
  <cols>
    <col min="1" max="1" width="4.875" customWidth="1"/>
    <col min="2" max="2" width="20.625" customWidth="1"/>
    <col min="3" max="4" width="6" customWidth="1"/>
    <col min="5" max="5" width="16.25" customWidth="1"/>
    <col min="6" max="7" width="15.625" customWidth="1"/>
  </cols>
  <sheetData>
    <row r="1" spans="1:11" ht="24.95" customHeight="1" x14ac:dyDescent="0.15">
      <c r="A1" s="96" t="s">
        <v>45</v>
      </c>
      <c r="B1" s="96"/>
      <c r="C1" s="96"/>
      <c r="D1" s="96"/>
      <c r="E1" s="96"/>
      <c r="F1" s="96"/>
      <c r="G1" s="96"/>
    </row>
    <row r="2" spans="1:11" ht="24.95" customHeight="1" thickBot="1" x14ac:dyDescent="0.2">
      <c r="A2" s="1"/>
      <c r="B2" s="97" t="s">
        <v>28</v>
      </c>
      <c r="C2" s="97"/>
      <c r="D2" s="97"/>
      <c r="E2" s="97"/>
      <c r="F2" s="97"/>
      <c r="G2" s="97"/>
    </row>
    <row r="3" spans="1:11" ht="35.1" customHeight="1" thickBot="1" x14ac:dyDescent="0.2">
      <c r="A3" s="101" t="s">
        <v>57</v>
      </c>
      <c r="B3" s="102"/>
      <c r="C3" s="102"/>
      <c r="D3" s="102"/>
      <c r="E3" s="102"/>
      <c r="F3" s="102"/>
      <c r="G3" s="103"/>
      <c r="H3" s="19"/>
    </row>
    <row r="4" spans="1:11" ht="36" customHeight="1" thickTop="1" x14ac:dyDescent="0.15">
      <c r="A4" s="60" t="s">
        <v>0</v>
      </c>
      <c r="B4" s="61"/>
      <c r="C4" s="61"/>
      <c r="D4" s="61"/>
      <c r="E4" s="62"/>
      <c r="F4" s="63" t="s">
        <v>43</v>
      </c>
      <c r="G4" s="65"/>
    </row>
    <row r="5" spans="1:11" ht="36" customHeight="1" thickBot="1" x14ac:dyDescent="0.2">
      <c r="A5" s="66"/>
      <c r="B5" s="67"/>
      <c r="C5" s="67"/>
      <c r="D5" s="67"/>
      <c r="E5" s="68"/>
      <c r="F5" s="69"/>
      <c r="G5" s="71"/>
    </row>
    <row r="6" spans="1:11" ht="36" customHeight="1" thickBot="1" x14ac:dyDescent="0.2">
      <c r="A6" s="72" t="s">
        <v>1</v>
      </c>
      <c r="B6" s="73"/>
      <c r="C6" s="13" t="s">
        <v>2</v>
      </c>
      <c r="D6" s="75"/>
      <c r="E6" s="76"/>
      <c r="F6" s="15" t="s">
        <v>3</v>
      </c>
      <c r="G6" s="16"/>
    </row>
    <row r="7" spans="1:11" ht="36" customHeight="1" thickTop="1" thickBot="1" x14ac:dyDescent="0.2">
      <c r="A7" s="98"/>
      <c r="B7" s="99"/>
      <c r="C7" s="99"/>
      <c r="D7" s="99"/>
      <c r="E7" s="100"/>
      <c r="F7" s="17" t="s">
        <v>4</v>
      </c>
      <c r="G7" s="18"/>
    </row>
    <row r="8" spans="1:11" ht="15.75" customHeight="1" thickTop="1" thickBot="1" x14ac:dyDescent="0.2">
      <c r="A8" s="82" t="s">
        <v>41</v>
      </c>
      <c r="B8" s="38" t="s">
        <v>29</v>
      </c>
      <c r="C8" s="39" t="s">
        <v>30</v>
      </c>
      <c r="D8" s="39" t="s">
        <v>31</v>
      </c>
      <c r="E8" s="40" t="s">
        <v>29</v>
      </c>
      <c r="F8" s="41" t="s">
        <v>30</v>
      </c>
      <c r="G8" s="42" t="s">
        <v>31</v>
      </c>
    </row>
    <row r="9" spans="1:11" ht="15.75" customHeight="1" thickBot="1" x14ac:dyDescent="0.2">
      <c r="A9" s="83"/>
      <c r="B9" s="32" t="s">
        <v>32</v>
      </c>
      <c r="C9" s="43">
        <f>COUNTIFS($C$15:$C$113,"男",$E$15:$E$113,"短距離")</f>
        <v>0</v>
      </c>
      <c r="D9" s="43">
        <f>COUNTIFS($C$15:$C$113,"女",$E$15:$E$113,"短距離")</f>
        <v>0</v>
      </c>
      <c r="E9" s="34" t="s">
        <v>36</v>
      </c>
      <c r="F9" s="43">
        <f>COUNTIFS($C$15:$C$113,"男",$E$15:$E$113,"投てき")</f>
        <v>0</v>
      </c>
      <c r="G9" s="44">
        <f>COUNTIFS($C$15:$C$113,"女",$E$15:$E$113,"投てき")</f>
        <v>0</v>
      </c>
    </row>
    <row r="10" spans="1:11" ht="15.75" customHeight="1" thickBot="1" x14ac:dyDescent="0.2">
      <c r="A10" s="83"/>
      <c r="B10" s="32" t="s">
        <v>33</v>
      </c>
      <c r="C10" s="43">
        <f>COUNTIFS($C$15:$C$113,"男",$E$15:$E$113,"中長距離")</f>
        <v>0</v>
      </c>
      <c r="D10" s="43">
        <f>COUNTIFS($C$15:$C$113,"女",$E$15:$E$113,"中長距離")</f>
        <v>0</v>
      </c>
      <c r="E10" s="34" t="s">
        <v>37</v>
      </c>
      <c r="F10" s="43">
        <f>COUNTIFS($C$15:$C$113,"男",$E$15:$E$113,"投てき(ﾊﾝﾏｰ投げ)")</f>
        <v>0</v>
      </c>
      <c r="G10" s="44">
        <f>COUNTIFS($C$15:$C$113,"女",$E$15:$E$113,"投てき(ﾊﾝﾏｰ投げ)")</f>
        <v>0</v>
      </c>
    </row>
    <row r="11" spans="1:11" ht="15.75" customHeight="1" thickBot="1" x14ac:dyDescent="0.2">
      <c r="A11" s="83"/>
      <c r="B11" s="32" t="s">
        <v>35</v>
      </c>
      <c r="C11" s="43">
        <f>COUNTIFS($C$15:$C$113,"男",$E$15:$E$113,"ハードル")</f>
        <v>0</v>
      </c>
      <c r="D11" s="43">
        <f>COUNTIFS($C$15:$C$113,"女",$E$15:$E$113,"ハードル")</f>
        <v>0</v>
      </c>
      <c r="E11" s="34" t="s">
        <v>38</v>
      </c>
      <c r="F11" s="43">
        <f>COUNTIFS($C$15:$C$113,"男",$E$15:$E$113,"競歩")</f>
        <v>0</v>
      </c>
      <c r="G11" s="44">
        <f>COUNTIFS($C$15:$C$113,"女",$E$15:$E$113,"競歩")</f>
        <v>0</v>
      </c>
    </row>
    <row r="12" spans="1:11" ht="15.75" customHeight="1" thickBot="1" x14ac:dyDescent="0.2">
      <c r="A12" s="84"/>
      <c r="B12" s="35" t="s">
        <v>34</v>
      </c>
      <c r="C12" s="43">
        <f>COUNTIFS($C$15:$C$113,"男",$E$15:$E$113,"跳躍")</f>
        <v>0</v>
      </c>
      <c r="D12" s="43">
        <f>COUNTIFS($C$15:$C$113,"女",$E$15:$E$113,"跳躍")</f>
        <v>0</v>
      </c>
      <c r="E12" s="36" t="s">
        <v>39</v>
      </c>
      <c r="F12" s="45">
        <f>COUNTIFS($C$15:$C$113,"男",$E$15:$E$113,"小学生")</f>
        <v>0</v>
      </c>
      <c r="G12" s="46">
        <f>COUNTIFS($C$15:$C$113,"女",$E$15:$E$113,"小学生")</f>
        <v>0</v>
      </c>
    </row>
    <row r="13" spans="1:11" ht="30" customHeight="1" thickTop="1" thickBot="1" x14ac:dyDescent="0.2">
      <c r="A13" s="20"/>
      <c r="B13" s="31" t="s">
        <v>21</v>
      </c>
      <c r="C13" s="47">
        <f>SUM(C9,D9,C10,D10,C11,D11,C12,D12,F9,G9,F10,G10,F11,G11,F12,G12)</f>
        <v>0</v>
      </c>
      <c r="D13" s="48" t="s">
        <v>42</v>
      </c>
      <c r="E13" s="33" t="s">
        <v>20</v>
      </c>
      <c r="F13" s="94">
        <f>SUM(G15:G113)</f>
        <v>0</v>
      </c>
      <c r="G13" s="95"/>
      <c r="H13" s="55"/>
      <c r="I13" s="55"/>
      <c r="J13" s="55"/>
      <c r="K13" s="55"/>
    </row>
    <row r="14" spans="1:11" ht="40.5" customHeight="1" thickTop="1" thickBot="1" x14ac:dyDescent="0.2">
      <c r="A14" s="2" t="s">
        <v>5</v>
      </c>
      <c r="B14" s="4" t="s">
        <v>6</v>
      </c>
      <c r="C14" s="4" t="s">
        <v>7</v>
      </c>
      <c r="D14" s="6" t="s">
        <v>8</v>
      </c>
      <c r="E14" s="4" t="s">
        <v>26</v>
      </c>
      <c r="F14" s="14" t="s">
        <v>46</v>
      </c>
      <c r="G14" s="9" t="s">
        <v>16</v>
      </c>
      <c r="H14" s="55"/>
      <c r="I14" s="55"/>
      <c r="J14" s="55"/>
      <c r="K14" s="55"/>
    </row>
    <row r="15" spans="1:11" ht="40.5" customHeight="1" thickBot="1" x14ac:dyDescent="0.2">
      <c r="A15" s="3">
        <v>1</v>
      </c>
      <c r="B15" s="5"/>
      <c r="C15" s="5"/>
      <c r="D15" s="5"/>
      <c r="E15" s="11"/>
      <c r="F15" s="8"/>
      <c r="G15" s="10"/>
      <c r="H15" s="55"/>
      <c r="I15" s="56"/>
      <c r="J15" s="55"/>
      <c r="K15" s="55"/>
    </row>
    <row r="16" spans="1:11" ht="40.5" customHeight="1" thickBot="1" x14ac:dyDescent="0.2">
      <c r="A16" s="3">
        <v>2</v>
      </c>
      <c r="B16" s="5"/>
      <c r="C16" s="5"/>
      <c r="D16" s="5"/>
      <c r="E16" s="7"/>
      <c r="F16" s="8"/>
      <c r="G16" s="10"/>
      <c r="H16" s="55"/>
      <c r="I16" s="55"/>
      <c r="J16" s="55"/>
      <c r="K16" s="55"/>
    </row>
    <row r="17" spans="1:11" ht="40.5" customHeight="1" thickBot="1" x14ac:dyDescent="0.2">
      <c r="A17" s="3">
        <v>3</v>
      </c>
      <c r="B17" s="5"/>
      <c r="C17" s="5"/>
      <c r="D17" s="5"/>
      <c r="E17" s="7"/>
      <c r="F17" s="8"/>
      <c r="G17" s="10"/>
      <c r="H17" s="55"/>
      <c r="I17" s="55"/>
      <c r="J17" s="55"/>
      <c r="K17" s="55"/>
    </row>
    <row r="18" spans="1:11" ht="40.5" customHeight="1" thickBot="1" x14ac:dyDescent="0.2">
      <c r="A18" s="3">
        <v>4</v>
      </c>
      <c r="B18" s="5"/>
      <c r="C18" s="5"/>
      <c r="D18" s="5"/>
      <c r="E18" s="7"/>
      <c r="F18" s="8"/>
      <c r="G18" s="10"/>
    </row>
    <row r="19" spans="1:11" ht="40.5" customHeight="1" thickBot="1" x14ac:dyDescent="0.2">
      <c r="A19" s="3">
        <v>5</v>
      </c>
      <c r="B19" s="5"/>
      <c r="C19" s="5"/>
      <c r="D19" s="5"/>
      <c r="E19" s="7"/>
      <c r="F19" s="8"/>
      <c r="G19" s="10"/>
    </row>
    <row r="20" spans="1:11" ht="40.5" customHeight="1" thickBot="1" x14ac:dyDescent="0.2">
      <c r="A20" s="3">
        <v>6</v>
      </c>
      <c r="B20" s="5"/>
      <c r="C20" s="5"/>
      <c r="D20" s="5"/>
      <c r="E20" s="11"/>
      <c r="F20" s="8"/>
      <c r="G20" s="10"/>
    </row>
    <row r="21" spans="1:11" ht="40.5" customHeight="1" thickBot="1" x14ac:dyDescent="0.2">
      <c r="A21" s="3">
        <v>7</v>
      </c>
      <c r="B21" s="5"/>
      <c r="C21" s="5"/>
      <c r="D21" s="5"/>
      <c r="E21" s="7"/>
      <c r="F21" s="8"/>
      <c r="G21" s="10"/>
    </row>
    <row r="22" spans="1:11" ht="40.5" customHeight="1" thickBot="1" x14ac:dyDescent="0.2">
      <c r="A22" s="3">
        <v>8</v>
      </c>
      <c r="B22" s="5"/>
      <c r="C22" s="5"/>
      <c r="D22" s="5"/>
      <c r="E22" s="7"/>
      <c r="F22" s="8"/>
      <c r="G22" s="10"/>
    </row>
    <row r="23" spans="1:11" ht="40.5" customHeight="1" thickBot="1" x14ac:dyDescent="0.2">
      <c r="A23" s="3">
        <v>9</v>
      </c>
      <c r="B23" s="5"/>
      <c r="C23" s="5"/>
      <c r="D23" s="5"/>
      <c r="E23" s="7"/>
      <c r="F23" s="8"/>
      <c r="G23" s="10"/>
    </row>
    <row r="24" spans="1:11" ht="40.5" customHeight="1" thickBot="1" x14ac:dyDescent="0.2">
      <c r="A24" s="3">
        <v>10</v>
      </c>
      <c r="B24" s="5"/>
      <c r="C24" s="5"/>
      <c r="D24" s="5"/>
      <c r="E24" s="7"/>
      <c r="F24" s="8"/>
      <c r="G24" s="10"/>
    </row>
  </sheetData>
  <mergeCells count="12">
    <mergeCell ref="A6:B6"/>
    <mergeCell ref="D6:E6"/>
    <mergeCell ref="A7:E7"/>
    <mergeCell ref="A3:G3"/>
    <mergeCell ref="A8:A12"/>
    <mergeCell ref="F13:G13"/>
    <mergeCell ref="A1:G1"/>
    <mergeCell ref="B2:G2"/>
    <mergeCell ref="A4:E4"/>
    <mergeCell ref="F4:G4"/>
    <mergeCell ref="A5:E5"/>
    <mergeCell ref="F5:G5"/>
  </mergeCells>
  <phoneticPr fontId="4"/>
  <dataValidations count="3">
    <dataValidation type="list" allowBlank="1" showInputMessage="1" showErrorMessage="1" sqref="G15:G24" xr:uid="{637582B8-07DC-4864-B5C4-15A031D75EB0}">
      <formula1>参加料</formula1>
    </dataValidation>
    <dataValidation type="list" allowBlank="1" showInputMessage="1" showErrorMessage="1" sqref="C15:C24" xr:uid="{D343F2C2-C3AC-4224-BCD7-AF14E8C1DFF6}">
      <formula1>性別</formula1>
    </dataValidation>
    <dataValidation type="list" allowBlank="1" showInputMessage="1" showErrorMessage="1" sqref="E15:E24" xr:uid="{D9FE508D-33CA-42E6-856F-4F520D121DF0}">
      <formula1>希望種目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horizontalDpi="4294967294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D3FE1-9421-4F21-A93D-BA796DD1EDD3}">
  <dimension ref="A1:E24"/>
  <sheetViews>
    <sheetView workbookViewId="0">
      <selection activeCell="C5" sqref="C5"/>
    </sheetView>
  </sheetViews>
  <sheetFormatPr defaultRowHeight="13.5" x14ac:dyDescent="0.15"/>
  <sheetData>
    <row r="1" spans="1:5" x14ac:dyDescent="0.15">
      <c r="A1" t="s">
        <v>9</v>
      </c>
      <c r="E1" t="s">
        <v>17</v>
      </c>
    </row>
    <row r="2" spans="1:5" x14ac:dyDescent="0.15">
      <c r="A2" t="s">
        <v>10</v>
      </c>
      <c r="E2" t="s">
        <v>18</v>
      </c>
    </row>
    <row r="3" spans="1:5" x14ac:dyDescent="0.15">
      <c r="A3" t="s">
        <v>11</v>
      </c>
    </row>
    <row r="4" spans="1:5" x14ac:dyDescent="0.15">
      <c r="A4" t="s">
        <v>12</v>
      </c>
    </row>
    <row r="5" spans="1:5" x14ac:dyDescent="0.15">
      <c r="A5" t="s">
        <v>13</v>
      </c>
    </row>
    <row r="6" spans="1:5" x14ac:dyDescent="0.15">
      <c r="A6" t="s">
        <v>40</v>
      </c>
    </row>
    <row r="7" spans="1:5" x14ac:dyDescent="0.15">
      <c r="A7" t="s">
        <v>14</v>
      </c>
    </row>
    <row r="8" spans="1:5" x14ac:dyDescent="0.15">
      <c r="A8" t="s">
        <v>15</v>
      </c>
    </row>
    <row r="10" spans="1:5" x14ac:dyDescent="0.15">
      <c r="A10" s="12"/>
    </row>
    <row r="11" spans="1:5" x14ac:dyDescent="0.15">
      <c r="A11" s="12" t="s">
        <v>23</v>
      </c>
    </row>
    <row r="12" spans="1:5" x14ac:dyDescent="0.15">
      <c r="A12" s="12" t="s">
        <v>24</v>
      </c>
    </row>
    <row r="13" spans="1:5" x14ac:dyDescent="0.15">
      <c r="A13" s="12" t="s">
        <v>25</v>
      </c>
    </row>
    <row r="14" spans="1:5" x14ac:dyDescent="0.15">
      <c r="A14" s="12"/>
    </row>
    <row r="15" spans="1:5" x14ac:dyDescent="0.15">
      <c r="A15" s="12"/>
    </row>
    <row r="16" spans="1:5" x14ac:dyDescent="0.15">
      <c r="A16" s="12"/>
    </row>
    <row r="22" spans="1:1" x14ac:dyDescent="0.15">
      <c r="A22">
        <v>400</v>
      </c>
    </row>
    <row r="23" spans="1:1" x14ac:dyDescent="0.15">
      <c r="A23">
        <v>600</v>
      </c>
    </row>
    <row r="24" spans="1:1" x14ac:dyDescent="0.15">
      <c r="A24">
        <v>800</v>
      </c>
    </row>
  </sheetData>
  <sheetProtection selectLockedCells="1" selectUnlockedCell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8</vt:i4>
      </vt:variant>
    </vt:vector>
  </HeadingPairs>
  <TitlesOfParts>
    <vt:vector size="11" baseType="lpstr">
      <vt:lpstr>団体申込</vt:lpstr>
      <vt:lpstr>個人申込</vt:lpstr>
      <vt:lpstr>リスト</vt:lpstr>
      <vt:lpstr>個人申込!Print_Area</vt:lpstr>
      <vt:lpstr>団体申込!Print_Area</vt:lpstr>
      <vt:lpstr>希望種目</vt:lpstr>
      <vt:lpstr>参加希望日</vt:lpstr>
      <vt:lpstr>参加料</vt:lpstr>
      <vt:lpstr>性別</vt:lpstr>
      <vt:lpstr>男</vt:lpstr>
      <vt:lpstr>男女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西村嘉二</dc:creator>
  <cp:lastModifiedBy>山内 紀行</cp:lastModifiedBy>
  <cp:lastPrinted>2024-09-13T05:31:21Z</cp:lastPrinted>
  <dcterms:created xsi:type="dcterms:W3CDTF">2013-12-08T06:47:03Z</dcterms:created>
  <dcterms:modified xsi:type="dcterms:W3CDTF">2025-11-17T04:40:35Z</dcterms:modified>
</cp:coreProperties>
</file>