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35" windowHeight="12570" activeTab="0"/>
  </bookViews>
  <sheets>
    <sheet name="１７" sheetId="1" r:id="rId1"/>
  </sheets>
  <definedNames>
    <definedName name="_xlnm.Print_Area" localSheetId="0">'１７'!$A$1:$U$27</definedName>
  </definedNames>
  <calcPr fullCalcOnLoad="1"/>
</workbook>
</file>

<file path=xl/sharedStrings.xml><?xml version="1.0" encoding="utf-8"?>
<sst xmlns="http://schemas.openxmlformats.org/spreadsheetml/2006/main" count="58" uniqueCount="50">
  <si>
    <t>競技開始時刻</t>
  </si>
  <si>
    <t>招集完了時刻</t>
  </si>
  <si>
    <t>待機Ｂ</t>
  </si>
  <si>
    <t>待機Ａ</t>
  </si>
  <si>
    <t>Bﾋﾟｯﾄ</t>
  </si>
  <si>
    <t>　</t>
  </si>
  <si>
    <t>Ｈ</t>
  </si>
  <si>
    <t>予</t>
  </si>
  <si>
    <t>SC</t>
  </si>
  <si>
    <t>準</t>
  </si>
  <si>
    <t>Ｒ</t>
  </si>
  <si>
    <t>決</t>
  </si>
  <si>
    <t>Ｗ</t>
  </si>
  <si>
    <t>Aﾋﾟｯﾄ</t>
  </si>
  <si>
    <t>１５００ｍ</t>
  </si>
  <si>
    <t>３０００ｍ</t>
  </si>
  <si>
    <t>５０００ｍ</t>
  </si>
  <si>
    <t>１００００ｍ</t>
  </si>
  <si>
    <t>４×１００ｍ</t>
  </si>
  <si>
    <t>中学１００ｍ</t>
  </si>
  <si>
    <t>中学１１０ｍ</t>
  </si>
  <si>
    <t>混成１００ｍ</t>
  </si>
  <si>
    <t>４×２００ｍ</t>
  </si>
  <si>
    <t>４×４００ｍ</t>
  </si>
  <si>
    <t>５０ｍ</t>
  </si>
  <si>
    <t>８０ｍ</t>
  </si>
  <si>
    <t>走　高　跳</t>
  </si>
  <si>
    <t>棒　高　跳</t>
  </si>
  <si>
    <t>走　幅　跳</t>
  </si>
  <si>
    <t>三　段　跳</t>
  </si>
  <si>
    <t>砲　丸　投</t>
  </si>
  <si>
    <t>円　盤　投</t>
  </si>
  <si>
    <t>ハンマー投</t>
  </si>
  <si>
    <t>や　り　投</t>
  </si>
  <si>
    <t>ジャベリックスロー</t>
  </si>
  <si>
    <t>東海・愛知　十  種</t>
  </si>
  <si>
    <t>１ ０ ０ｍ</t>
  </si>
  <si>
    <t>２ ０ ０ｍ</t>
  </si>
  <si>
    <t>４ ０ ０ｍ</t>
  </si>
  <si>
    <t>８ ０ ０ｍ</t>
  </si>
  <si>
    <t>１ １ ０ｍ</t>
  </si>
  <si>
    <t>東海・愛知　七  種</t>
  </si>
  <si>
    <t>混 成 競 技     競 技 時 間</t>
  </si>
  <si>
    <t>砲　丸　投</t>
  </si>
  <si>
    <t>走　幅　跳</t>
  </si>
  <si>
    <t>走　高　跳</t>
  </si>
  <si>
    <t xml:space="preserve"> 9:30</t>
  </si>
  <si>
    <t>７月１日（土）</t>
  </si>
  <si>
    <t>７月２日（日）</t>
  </si>
  <si>
    <t>(北陸)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</si>
</sst>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&quot; 組&quot;"/>
    <numFmt numFmtId="178" formatCode="0&quot; 着&quot;"/>
    <numFmt numFmtId="179" formatCode="&quot;+ &quot;0"/>
    <numFmt numFmtId="180" formatCode="h:mm;@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明朝"/>
      <family val="1"/>
    </font>
    <font>
      <sz val="10"/>
      <name val="ＭＳ 明朝"/>
      <family val="1"/>
    </font>
    <font>
      <sz val="10"/>
      <name val="明朝"/>
      <family val="3"/>
    </font>
    <font>
      <sz val="11"/>
      <name val="ＭＳ ゴシック"/>
      <family val="3"/>
    </font>
    <font>
      <sz val="14"/>
      <name val="ＭＳ ゴシック"/>
      <family val="3"/>
    </font>
    <font>
      <i/>
      <sz val="10"/>
      <name val="明朝"/>
      <family val="1"/>
    </font>
    <font>
      <i/>
      <sz val="12"/>
      <name val="ＭＳ ゴシック"/>
      <family val="3"/>
    </font>
    <font>
      <i/>
      <sz val="11"/>
      <name val="ＭＳ ゴシック"/>
      <family val="3"/>
    </font>
    <font>
      <sz val="9"/>
      <name val="ＭＳ 明朝"/>
      <family val="1"/>
    </font>
    <font>
      <sz val="6"/>
      <name val="明朝"/>
      <family val="3"/>
    </font>
    <font>
      <sz val="12"/>
      <name val="ＭＳ ゴシック"/>
      <family val="3"/>
    </font>
    <font>
      <sz val="20"/>
      <name val="ＤＨＰ平成明朝体W7"/>
      <family val="1"/>
    </font>
    <font>
      <i/>
      <sz val="10"/>
      <name val="ＭＳ ゴシック"/>
      <family val="3"/>
    </font>
    <font>
      <sz val="6"/>
      <name val="ＭＳ Ｐ明朝"/>
      <family val="1"/>
    </font>
    <font>
      <u val="single"/>
      <sz val="22"/>
      <color indexed="12"/>
      <name val="明朝"/>
      <family val="1"/>
    </font>
    <font>
      <u val="single"/>
      <sz val="22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7" fillId="0" borderId="0" xfId="0" applyNumberFormat="1" applyFont="1" applyAlignment="1">
      <alignment horizontal="right"/>
    </xf>
    <xf numFmtId="56" fontId="8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20" fontId="18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1" fillId="0" borderId="0" xfId="0" applyFont="1" applyAlignment="1" quotePrefix="1">
      <alignment vertical="center"/>
    </xf>
    <xf numFmtId="20" fontId="7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20" fontId="7" fillId="0" borderId="0" xfId="0" applyNumberFormat="1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20" fontId="6" fillId="0" borderId="21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20" fontId="6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20" fontId="12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0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20" fontId="7" fillId="0" borderId="10" xfId="0" applyNumberFormat="1" applyFont="1" applyBorder="1" applyAlignment="1">
      <alignment horizontal="right"/>
    </xf>
    <xf numFmtId="0" fontId="10" fillId="0" borderId="10" xfId="0" applyFont="1" applyBorder="1" applyAlignment="1" quotePrefix="1">
      <alignment horizontal="left"/>
    </xf>
    <xf numFmtId="0" fontId="15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 quotePrefix="1">
      <alignment horizontal="right"/>
    </xf>
    <xf numFmtId="0" fontId="4" fillId="33" borderId="0" xfId="0" applyFont="1" applyFill="1" applyAlignment="1" quotePrefix="1">
      <alignment horizontal="left"/>
    </xf>
    <xf numFmtId="20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8" fontId="4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/>
    </xf>
    <xf numFmtId="20" fontId="4" fillId="33" borderId="0" xfId="0" applyNumberFormat="1" applyFont="1" applyFill="1" applyAlignment="1">
      <alignment horizontal="right"/>
    </xf>
    <xf numFmtId="0" fontId="0" fillId="33" borderId="0" xfId="0" applyFill="1" applyAlignment="1">
      <alignment/>
    </xf>
    <xf numFmtId="0" fontId="16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20" fontId="6" fillId="0" borderId="3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8" fillId="0" borderId="0" xfId="0" applyFont="1" applyAlignment="1">
      <alignment/>
    </xf>
    <xf numFmtId="0" fontId="11" fillId="0" borderId="35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20" fontId="18" fillId="0" borderId="36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37" xfId="0" applyNumberFormat="1" applyFont="1" applyBorder="1" applyAlignment="1">
      <alignment horizontal="center" vertical="center"/>
    </xf>
    <xf numFmtId="20" fontId="18" fillId="0" borderId="38" xfId="0" applyNumberFormat="1" applyFont="1" applyBorder="1" applyAlignment="1">
      <alignment horizontal="center" vertical="center"/>
    </xf>
    <xf numFmtId="20" fontId="18" fillId="0" borderId="39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20" fontId="18" fillId="0" borderId="0" xfId="0" applyNumberFormat="1" applyFont="1" applyAlignment="1">
      <alignment horizontal="center" vertical="center"/>
    </xf>
    <xf numFmtId="20" fontId="18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"/>
    </xf>
    <xf numFmtId="20" fontId="12" fillId="0" borderId="40" xfId="0" applyNumberFormat="1" applyFont="1" applyBorder="1" applyAlignment="1">
      <alignment horizontal="center" vertical="center"/>
    </xf>
    <xf numFmtId="20" fontId="12" fillId="0" borderId="41" xfId="0" applyNumberFormat="1" applyFont="1" applyBorder="1" applyAlignment="1">
      <alignment horizontal="center" vertical="center"/>
    </xf>
    <xf numFmtId="20" fontId="12" fillId="0" borderId="42" xfId="0" applyNumberFormat="1" applyFont="1" applyBorder="1" applyAlignment="1">
      <alignment horizontal="center" vertical="center"/>
    </xf>
    <xf numFmtId="0" fontId="19" fillId="0" borderId="0" xfId="0" applyFont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8.796875" defaultRowHeight="14.25"/>
  <cols>
    <col min="1" max="1" width="3.59765625" style="0" customWidth="1"/>
    <col min="2" max="2" width="4.09765625" style="0" hidden="1" customWidth="1"/>
    <col min="3" max="3" width="14.59765625" style="0" customWidth="1"/>
    <col min="4" max="4" width="0.1015625" style="0" customWidth="1"/>
    <col min="5" max="5" width="4" style="0" customWidth="1"/>
    <col min="6" max="6" width="2.69921875" style="0" hidden="1" customWidth="1"/>
    <col min="7" max="7" width="7.8984375" style="0" customWidth="1"/>
    <col min="8" max="8" width="9.19921875" style="0" customWidth="1"/>
    <col min="9" max="12" width="9" style="0" hidden="1" customWidth="1"/>
    <col min="13" max="13" width="6.8984375" style="0" customWidth="1"/>
    <col min="14" max="14" width="3.59765625" style="0" customWidth="1"/>
    <col min="15" max="15" width="4.5" style="0" hidden="1" customWidth="1"/>
    <col min="16" max="16" width="14.59765625" style="0" customWidth="1"/>
    <col min="17" max="17" width="4.19921875" style="0" hidden="1" customWidth="1"/>
    <col min="18" max="18" width="4.09765625" style="0" customWidth="1"/>
    <col min="19" max="19" width="2.69921875" style="0" hidden="1" customWidth="1"/>
    <col min="20" max="20" width="8" style="0" customWidth="1"/>
    <col min="21" max="21" width="9.09765625" style="0" customWidth="1"/>
  </cols>
  <sheetData>
    <row r="1" spans="1:21" ht="26.25">
      <c r="A1" s="93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25.5" customHeight="1" thickBot="1">
      <c r="A2" s="9"/>
      <c r="B2" s="1"/>
      <c r="C2" s="1"/>
      <c r="D2" s="1"/>
      <c r="E2" s="1"/>
      <c r="F2" s="1"/>
      <c r="G2" s="1"/>
      <c r="J2" s="6"/>
      <c r="U2" s="89">
        <v>2017</v>
      </c>
    </row>
    <row r="3" spans="1:14" ht="25.5" customHeight="1" thickBot="1" thickTop="1">
      <c r="A3" s="9"/>
      <c r="B3" s="1"/>
      <c r="D3" s="20"/>
      <c r="E3" s="20"/>
      <c r="F3" s="20"/>
      <c r="G3" s="90" t="s">
        <v>47</v>
      </c>
      <c r="H3" s="91"/>
      <c r="I3" s="91"/>
      <c r="J3" s="91"/>
      <c r="K3" s="91"/>
      <c r="L3" s="91"/>
      <c r="M3" s="91"/>
      <c r="N3" s="92"/>
    </row>
    <row r="4" spans="1:10" ht="27" customHeight="1" thickTop="1">
      <c r="A4" s="9"/>
      <c r="B4" s="1"/>
      <c r="C4" s="21"/>
      <c r="D4" s="1"/>
      <c r="E4" s="1"/>
      <c r="F4" s="1"/>
      <c r="G4" s="1"/>
      <c r="J4" s="6"/>
    </row>
    <row r="5" spans="1:22" ht="20.25" customHeight="1">
      <c r="A5" s="22"/>
      <c r="B5" s="17"/>
      <c r="C5" s="23" t="s">
        <v>35</v>
      </c>
      <c r="D5" s="17"/>
      <c r="E5" s="17"/>
      <c r="F5" s="17"/>
      <c r="G5" s="17"/>
      <c r="H5" s="88"/>
      <c r="I5" s="24"/>
      <c r="J5" s="25"/>
      <c r="K5" s="18"/>
      <c r="L5" s="18"/>
      <c r="M5" s="18"/>
      <c r="N5" s="26"/>
      <c r="O5" s="17"/>
      <c r="P5" s="23" t="s">
        <v>41</v>
      </c>
      <c r="Q5" s="17"/>
      <c r="R5" s="17"/>
      <c r="S5" s="17"/>
      <c r="T5" s="17"/>
      <c r="U5" s="27"/>
      <c r="V5" s="18"/>
    </row>
    <row r="6" spans="1:22" ht="20.25" customHeight="1">
      <c r="A6" s="28">
        <v>1</v>
      </c>
      <c r="B6" s="11">
        <v>1</v>
      </c>
      <c r="C6" s="75" t="str">
        <f>VLOOKUP(B6,$B$30:$C$79,2,TRUE)</f>
        <v>１ ０ ０ｍ</v>
      </c>
      <c r="D6" s="11">
        <v>0</v>
      </c>
      <c r="E6" s="11" t="str">
        <f>VLOOKUP(D6,D$30:E$79,2,TRUE)</f>
        <v>　</v>
      </c>
      <c r="F6" s="11"/>
      <c r="G6" s="29" t="str">
        <f>VLOOKUP(F6,F$30:G$79,2,TRUE)</f>
        <v>　</v>
      </c>
      <c r="H6" s="80">
        <v>0.3958333333333333</v>
      </c>
      <c r="I6" s="30">
        <f>$H6-$H$32</f>
        <v>0.3819444444444444</v>
      </c>
      <c r="J6" s="25"/>
      <c r="K6" s="18"/>
      <c r="L6" s="18"/>
      <c r="M6" s="18"/>
      <c r="N6" s="45">
        <v>1</v>
      </c>
      <c r="O6" s="31">
        <v>1</v>
      </c>
      <c r="P6" s="75" t="str">
        <f>VLOOKUP(O6,$B$30:$C$79,2,TRUE)</f>
        <v>１ ０ ０ｍ</v>
      </c>
      <c r="Q6" s="78">
        <v>1</v>
      </c>
      <c r="R6" s="78" t="str">
        <f>VLOOKUP(Q6,D$30:E$79,2,TRUE)</f>
        <v>Ｈ</v>
      </c>
      <c r="S6" s="11"/>
      <c r="T6" s="29" t="str">
        <f>VLOOKUP(S6,F$30:G$79,2,TRUE)</f>
        <v>　</v>
      </c>
      <c r="U6" s="83">
        <v>0.40625</v>
      </c>
      <c r="V6" s="18"/>
    </row>
    <row r="7" spans="1:22" ht="20.25" customHeight="1">
      <c r="A7" s="32">
        <v>2</v>
      </c>
      <c r="B7" s="12">
        <v>23</v>
      </c>
      <c r="C7" s="76" t="s">
        <v>44</v>
      </c>
      <c r="D7" s="12"/>
      <c r="E7" s="12" t="str">
        <f>VLOOKUP(D7,D$30:E$79,2,TRUE)</f>
        <v>　</v>
      </c>
      <c r="F7" s="12">
        <v>4</v>
      </c>
      <c r="G7" s="34"/>
      <c r="H7" s="81">
        <v>0.4479166666666667</v>
      </c>
      <c r="I7" s="30">
        <f>$H7-$H$34</f>
        <v>0.42708333333333337</v>
      </c>
      <c r="J7" s="36" t="s">
        <v>2</v>
      </c>
      <c r="K7" s="18"/>
      <c r="L7" s="18"/>
      <c r="M7" s="18"/>
      <c r="N7" s="46">
        <v>2</v>
      </c>
      <c r="O7" s="12">
        <v>21</v>
      </c>
      <c r="P7" s="76" t="s">
        <v>45</v>
      </c>
      <c r="Q7" s="13"/>
      <c r="R7" s="13" t="str">
        <f>VLOOKUP(Q7,D$30:E$79,2,TRUE)</f>
        <v>　</v>
      </c>
      <c r="S7" s="12">
        <v>5</v>
      </c>
      <c r="T7" s="34"/>
      <c r="U7" s="84">
        <v>0.4583333333333333</v>
      </c>
      <c r="V7" s="18"/>
    </row>
    <row r="8" spans="1:22" ht="20.25" customHeight="1">
      <c r="A8" s="32">
        <v>3</v>
      </c>
      <c r="B8" s="12">
        <v>25</v>
      </c>
      <c r="C8" s="76" t="s">
        <v>43</v>
      </c>
      <c r="D8" s="12"/>
      <c r="E8" s="12" t="str">
        <f>VLOOKUP(D8,D$30:E$79,2,TRUE)</f>
        <v>　</v>
      </c>
      <c r="F8" s="12"/>
      <c r="G8" s="34" t="str">
        <f>VLOOKUP(F8,F$30:G$79,2,TRUE)</f>
        <v>　</v>
      </c>
      <c r="H8" s="81">
        <v>0.5416666666666666</v>
      </c>
      <c r="I8" s="30">
        <f>$H8-$H$34</f>
        <v>0.5208333333333333</v>
      </c>
      <c r="J8" s="36" t="s">
        <v>3</v>
      </c>
      <c r="K8" s="18"/>
      <c r="L8" s="18"/>
      <c r="M8" s="18"/>
      <c r="N8" s="46">
        <v>3</v>
      </c>
      <c r="O8" s="37">
        <v>25</v>
      </c>
      <c r="P8" s="76" t="s">
        <v>43</v>
      </c>
      <c r="Q8" s="13"/>
      <c r="R8" s="13" t="str">
        <f>VLOOKUP(Q8,D$30:E$79,2,TRUE)</f>
        <v>　</v>
      </c>
      <c r="S8" s="12">
        <v>4</v>
      </c>
      <c r="T8" s="34"/>
      <c r="U8" s="84">
        <v>0.5833333333333334</v>
      </c>
      <c r="V8" s="18"/>
    </row>
    <row r="9" spans="1:22" ht="20.25" customHeight="1">
      <c r="A9" s="32">
        <v>4</v>
      </c>
      <c r="B9" s="12">
        <v>21</v>
      </c>
      <c r="C9" s="76" t="s">
        <v>45</v>
      </c>
      <c r="D9" s="12"/>
      <c r="E9" s="12" t="str">
        <f>VLOOKUP(D9,D$30:E$79,2,TRUE)</f>
        <v>　</v>
      </c>
      <c r="F9" s="12">
        <v>5</v>
      </c>
      <c r="G9" s="34"/>
      <c r="H9" s="81">
        <v>0.6041666666666666</v>
      </c>
      <c r="I9" s="30">
        <f>$H9-$H$34</f>
        <v>0.5833333333333333</v>
      </c>
      <c r="J9" s="36" t="s">
        <v>2</v>
      </c>
      <c r="K9" s="18"/>
      <c r="L9" s="18"/>
      <c r="M9" s="18"/>
      <c r="N9" s="47">
        <v>4</v>
      </c>
      <c r="O9" s="38">
        <v>2</v>
      </c>
      <c r="P9" s="77" t="str">
        <f>VLOOKUP(O9,$B$30:$C$79,2,TRUE)</f>
        <v>２ ０ ０ｍ</v>
      </c>
      <c r="Q9" s="79"/>
      <c r="R9" s="79" t="str">
        <f>VLOOKUP(Q9,D$30:E$79,2,TRUE)</f>
        <v>　</v>
      </c>
      <c r="S9" s="16"/>
      <c r="T9" s="40" t="str">
        <f>VLOOKUP(S9,F$30:G$79,2,TRUE)</f>
        <v>　</v>
      </c>
      <c r="U9" s="85">
        <v>0.6909722222222222</v>
      </c>
      <c r="V9" s="18"/>
    </row>
    <row r="10" spans="1:22" ht="20.25" customHeight="1">
      <c r="A10" s="41">
        <v>5</v>
      </c>
      <c r="B10" s="16">
        <v>3</v>
      </c>
      <c r="C10" s="77" t="str">
        <f>VLOOKUP(B10,$B$30:$C$79,2,TRUE)</f>
        <v>４ ０ ０ｍ</v>
      </c>
      <c r="D10" s="16"/>
      <c r="E10" s="16" t="str">
        <f>VLOOKUP(D10,D$30:E$79,2,TRUE)</f>
        <v>　</v>
      </c>
      <c r="F10" s="16"/>
      <c r="G10" s="40" t="str">
        <f>VLOOKUP(F10,F$30:G$79,2,TRUE)</f>
        <v>　</v>
      </c>
      <c r="H10" s="82">
        <v>0.7013888888888888</v>
      </c>
      <c r="I10" s="30">
        <f>$H10-$H$32</f>
        <v>0.6875</v>
      </c>
      <c r="J10" s="36" t="s">
        <v>3</v>
      </c>
      <c r="K10" s="18"/>
      <c r="L10" s="18"/>
      <c r="M10" s="18"/>
      <c r="N10" s="43"/>
      <c r="O10" s="18"/>
      <c r="P10" s="18"/>
      <c r="Q10" s="18"/>
      <c r="R10" s="18"/>
      <c r="S10" s="18"/>
      <c r="T10" s="18"/>
      <c r="U10" s="86"/>
      <c r="V10" s="18"/>
    </row>
    <row r="11" spans="1:22" ht="18" customHeight="1">
      <c r="A11" s="44"/>
      <c r="B11" s="18"/>
      <c r="C11" s="18"/>
      <c r="D11" s="18"/>
      <c r="E11" s="18"/>
      <c r="F11" s="18"/>
      <c r="G11" s="18"/>
      <c r="H11" s="86"/>
      <c r="I11" s="18"/>
      <c r="J11" s="18"/>
      <c r="K11" s="18"/>
      <c r="L11" s="18"/>
      <c r="M11" s="18"/>
      <c r="N11" s="43"/>
      <c r="O11" s="18"/>
      <c r="P11" s="18"/>
      <c r="Q11" s="18"/>
      <c r="R11" s="18"/>
      <c r="S11" s="18"/>
      <c r="T11" s="18"/>
      <c r="U11" s="86"/>
      <c r="V11" s="18"/>
    </row>
    <row r="12" spans="1:21" ht="14.25">
      <c r="A12" s="48"/>
      <c r="N12" s="8"/>
      <c r="U12" s="74"/>
    </row>
    <row r="13" spans="1:21" ht="45" customHeight="1" thickBot="1">
      <c r="A13" s="48"/>
      <c r="B13" s="2"/>
      <c r="D13" s="2"/>
      <c r="E13" s="2"/>
      <c r="F13" s="2"/>
      <c r="G13" s="2"/>
      <c r="I13" s="4"/>
      <c r="J13" s="6"/>
      <c r="N13" s="8"/>
      <c r="U13" s="74"/>
    </row>
    <row r="14" spans="1:23" ht="25.5" customHeight="1" thickBot="1" thickTop="1">
      <c r="A14" s="44"/>
      <c r="B14" s="17"/>
      <c r="C14" s="18"/>
      <c r="D14" s="17"/>
      <c r="E14" s="17"/>
      <c r="F14" s="17"/>
      <c r="G14" s="90" t="s">
        <v>48</v>
      </c>
      <c r="H14" s="91"/>
      <c r="I14" s="91"/>
      <c r="J14" s="91"/>
      <c r="K14" s="91"/>
      <c r="L14" s="91"/>
      <c r="M14" s="91"/>
      <c r="N14" s="92"/>
      <c r="O14" s="18"/>
      <c r="P14" s="18"/>
      <c r="Q14" s="18"/>
      <c r="R14" s="18"/>
      <c r="S14" s="18"/>
      <c r="T14" s="18"/>
      <c r="U14" s="86"/>
      <c r="V14" s="18"/>
      <c r="W14" s="18"/>
    </row>
    <row r="15" spans="1:23" ht="22.5" customHeight="1" thickTop="1">
      <c r="A15" s="44"/>
      <c r="B15" s="17"/>
      <c r="C15" s="18"/>
      <c r="D15" s="17"/>
      <c r="E15" s="17"/>
      <c r="F15" s="17"/>
      <c r="G15" s="49"/>
      <c r="H15" s="49"/>
      <c r="I15" s="49"/>
      <c r="J15" s="49"/>
      <c r="K15" s="49"/>
      <c r="L15" s="49"/>
      <c r="M15" s="49"/>
      <c r="N15" s="49"/>
      <c r="O15" s="18"/>
      <c r="P15" s="18"/>
      <c r="Q15" s="18"/>
      <c r="R15" s="18"/>
      <c r="S15" s="18"/>
      <c r="T15" s="18"/>
      <c r="U15" s="86"/>
      <c r="V15" s="18"/>
      <c r="W15" s="18"/>
    </row>
    <row r="16" spans="1:21" ht="20.25" customHeight="1">
      <c r="A16" s="44"/>
      <c r="B16" s="17"/>
      <c r="C16" s="23" t="s">
        <v>35</v>
      </c>
      <c r="D16" s="17"/>
      <c r="E16" s="17"/>
      <c r="F16" s="17"/>
      <c r="G16" s="17"/>
      <c r="H16" s="86"/>
      <c r="I16" s="50"/>
      <c r="J16" s="25"/>
      <c r="K16" s="18"/>
      <c r="L16" s="18"/>
      <c r="M16" s="18"/>
      <c r="N16" s="56"/>
      <c r="O16" s="15"/>
      <c r="P16" s="23" t="s">
        <v>41</v>
      </c>
      <c r="Q16" s="15"/>
      <c r="R16" s="15"/>
      <c r="S16" s="15"/>
      <c r="T16" s="15"/>
      <c r="U16" s="19"/>
    </row>
    <row r="17" spans="1:21" ht="20.25" customHeight="1">
      <c r="A17" s="28">
        <v>6</v>
      </c>
      <c r="B17" s="11">
        <v>9</v>
      </c>
      <c r="C17" s="75" t="str">
        <f>VLOOKUP(B17,$B$30:$C$79,2,TRUE)</f>
        <v>１ １ ０ｍ</v>
      </c>
      <c r="D17" s="78">
        <v>1</v>
      </c>
      <c r="E17" s="78" t="str">
        <f>VLOOKUP(D17,D$30:E$79,2,TRUE)</f>
        <v>Ｈ</v>
      </c>
      <c r="F17" s="11"/>
      <c r="G17" s="29" t="str">
        <f>VLOOKUP(F17,F$30:G$79,2,TRUE)</f>
        <v>　</v>
      </c>
      <c r="H17" s="83" t="s">
        <v>46</v>
      </c>
      <c r="I17" s="51"/>
      <c r="J17" s="25"/>
      <c r="K17" s="18"/>
      <c r="L17" s="18"/>
      <c r="M17" s="18"/>
      <c r="N17" s="28">
        <v>5</v>
      </c>
      <c r="O17" s="11">
        <v>23</v>
      </c>
      <c r="P17" s="75" t="str">
        <f>VLOOKUP(O17,$B$30:$C$79,2,TRUE)</f>
        <v>走　幅　跳</v>
      </c>
      <c r="Q17" s="11"/>
      <c r="R17" s="11" t="str">
        <f>VLOOKUP(Q17,D$30:E$79,2,TRUE)</f>
        <v>　</v>
      </c>
      <c r="S17" s="11">
        <v>5</v>
      </c>
      <c r="T17" s="29"/>
      <c r="U17" s="80">
        <v>0.4166666666666667</v>
      </c>
    </row>
    <row r="18" spans="1:21" ht="20.25" customHeight="1">
      <c r="A18" s="32">
        <v>7</v>
      </c>
      <c r="B18" s="12">
        <v>26</v>
      </c>
      <c r="C18" s="76" t="str">
        <f>VLOOKUP(B18,$B$30:$C$79,2,TRUE)</f>
        <v>円　盤　投</v>
      </c>
      <c r="D18" s="13"/>
      <c r="E18" s="13" t="s">
        <v>49</v>
      </c>
      <c r="F18" s="12"/>
      <c r="G18" s="34"/>
      <c r="H18" s="81">
        <v>0.4375</v>
      </c>
      <c r="I18" s="51"/>
      <c r="J18" s="36"/>
      <c r="K18" s="18"/>
      <c r="L18" s="18"/>
      <c r="M18" s="18"/>
      <c r="N18" s="32">
        <v>6</v>
      </c>
      <c r="O18" s="12">
        <v>28</v>
      </c>
      <c r="P18" s="76" t="str">
        <f>VLOOKUP(O18,$B$30:$C$79,2,TRUE)</f>
        <v>や　り　投</v>
      </c>
      <c r="Q18" s="12"/>
      <c r="R18" s="12" t="str">
        <f>VLOOKUP(Q18,D$30:E$79,2,TRUE)</f>
        <v>　</v>
      </c>
      <c r="S18" s="12">
        <v>4</v>
      </c>
      <c r="T18" s="34"/>
      <c r="U18" s="81">
        <v>0.5416666666666666</v>
      </c>
    </row>
    <row r="19" spans="1:21" ht="20.25" customHeight="1">
      <c r="A19" s="32">
        <v>8</v>
      </c>
      <c r="B19" s="12">
        <v>22</v>
      </c>
      <c r="C19" s="76" t="str">
        <f>VLOOKUP(B19,$B$30:$C$79,2,TRUE)</f>
        <v>棒　高　跳</v>
      </c>
      <c r="D19" s="13"/>
      <c r="E19" s="13" t="str">
        <f>VLOOKUP(D19,D$30:E$79,2,TRUE)</f>
        <v>　</v>
      </c>
      <c r="F19" s="12"/>
      <c r="G19" s="34" t="str">
        <f>VLOOKUP(F19,F$30:G$79,2,TRUE)</f>
        <v>　</v>
      </c>
      <c r="H19" s="81">
        <v>0.5</v>
      </c>
      <c r="I19" s="51"/>
      <c r="J19" s="36"/>
      <c r="K19" s="18"/>
      <c r="L19" s="18"/>
      <c r="M19" s="18"/>
      <c r="N19" s="41">
        <v>7</v>
      </c>
      <c r="O19" s="16">
        <v>4</v>
      </c>
      <c r="P19" s="77" t="str">
        <f>VLOOKUP(O19,$B$30:$C$79,2,TRUE)</f>
        <v>８ ０ ０ｍ</v>
      </c>
      <c r="Q19" s="16"/>
      <c r="R19" s="16" t="str">
        <f>VLOOKUP(Q19,D$30:E$79,2,TRUE)</f>
        <v>　</v>
      </c>
      <c r="S19" s="16"/>
      <c r="T19" s="40" t="str">
        <f>VLOOKUP(S19,F$30:G$79,2,TRUE)</f>
        <v>　</v>
      </c>
      <c r="U19" s="82">
        <v>0.6458333333333334</v>
      </c>
    </row>
    <row r="20" spans="1:21" ht="20.25" customHeight="1">
      <c r="A20" s="32">
        <v>9</v>
      </c>
      <c r="B20" s="12">
        <v>28</v>
      </c>
      <c r="C20" s="76" t="str">
        <f>VLOOKUP(B20,$B$30:$C$79,2,TRUE)</f>
        <v>や　り　投</v>
      </c>
      <c r="D20" s="13"/>
      <c r="E20" s="13" t="str">
        <f>VLOOKUP(D20,D$30:E$79,2,TRUE)</f>
        <v>　</v>
      </c>
      <c r="F20" s="12">
        <v>4</v>
      </c>
      <c r="G20" s="34"/>
      <c r="H20" s="81">
        <v>0.65625</v>
      </c>
      <c r="I20" s="51"/>
      <c r="J20" s="36"/>
      <c r="K20" s="18"/>
      <c r="L20" s="18"/>
      <c r="M20" s="18"/>
      <c r="N20" s="44"/>
      <c r="O20" s="17"/>
      <c r="P20" s="52" t="str">
        <f>VLOOKUP(O20,B$30:C$79,2,TRUE)</f>
        <v>　</v>
      </c>
      <c r="Q20" s="17"/>
      <c r="R20" s="17"/>
      <c r="S20" s="17"/>
      <c r="T20" s="17"/>
      <c r="U20" s="87"/>
    </row>
    <row r="21" spans="1:18" ht="20.25" customHeight="1">
      <c r="A21" s="41">
        <v>10</v>
      </c>
      <c r="B21" s="16">
        <v>5</v>
      </c>
      <c r="C21" s="77" t="str">
        <f>VLOOKUP(B21,$B$30:$C$79,2,TRUE)</f>
        <v>１５００ｍ</v>
      </c>
      <c r="D21" s="79"/>
      <c r="E21" s="79" t="str">
        <f>VLOOKUP(D21,D$30:E$79,2,TRUE)</f>
        <v>　</v>
      </c>
      <c r="F21" s="16"/>
      <c r="G21" s="40" t="str">
        <f>VLOOKUP(F21,F$30:G$79,2,TRUE)</f>
        <v>　</v>
      </c>
      <c r="H21" s="82">
        <v>0.7256944444444445</v>
      </c>
      <c r="I21" s="51"/>
      <c r="J21" s="36"/>
      <c r="K21" s="18"/>
      <c r="L21" s="18"/>
      <c r="M21" s="18"/>
      <c r="Q21" s="18"/>
      <c r="R21" s="18"/>
    </row>
    <row r="22" spans="9:13" ht="24.75" customHeight="1">
      <c r="I22" s="50"/>
      <c r="J22" s="25"/>
      <c r="K22" s="18"/>
      <c r="L22" s="18"/>
      <c r="M22" s="18"/>
    </row>
    <row r="23" spans="1:21" ht="20.25" customHeight="1">
      <c r="A23" s="56"/>
      <c r="B23" s="15"/>
      <c r="C23" s="73"/>
      <c r="D23" s="15"/>
      <c r="E23" s="15"/>
      <c r="F23" s="15"/>
      <c r="G23" s="15"/>
      <c r="H23" s="57"/>
      <c r="I23" s="51"/>
      <c r="J23" s="36"/>
      <c r="K23" s="18"/>
      <c r="L23" s="18"/>
      <c r="M23" s="18"/>
      <c r="N23" s="43"/>
      <c r="O23" s="18"/>
      <c r="P23" s="18"/>
      <c r="Q23" s="18"/>
      <c r="R23" s="18"/>
      <c r="S23" s="18"/>
      <c r="T23" s="18"/>
      <c r="U23" s="18"/>
    </row>
    <row r="24" spans="1:13" ht="17.25" hidden="1">
      <c r="A24" s="69">
        <v>5</v>
      </c>
      <c r="B24" s="14">
        <v>23</v>
      </c>
      <c r="C24" s="70" t="str">
        <f>VLOOKUP(B24,$B$30:$C$79,2,TRUE)</f>
        <v>走　幅　跳</v>
      </c>
      <c r="D24" s="14"/>
      <c r="E24" s="14" t="str">
        <f>VLOOKUP(D24,D$30:E$79,2,TRUE)</f>
        <v>　</v>
      </c>
      <c r="F24" s="14">
        <v>5</v>
      </c>
      <c r="G24" s="71" t="str">
        <f>VLOOKUP(F24,F$30:G$79,2,TRUE)</f>
        <v>Bﾋﾟｯﾄ</v>
      </c>
      <c r="H24" s="72" t="e">
        <f>+#REF!</f>
        <v>#REF!</v>
      </c>
      <c r="I24" s="18"/>
      <c r="J24" s="18"/>
      <c r="K24" s="18"/>
      <c r="L24" s="18"/>
      <c r="M24" s="18"/>
    </row>
    <row r="25" spans="1:13" ht="17.25" hidden="1">
      <c r="A25" s="32">
        <v>6</v>
      </c>
      <c r="B25" s="12">
        <v>28</v>
      </c>
      <c r="C25" s="33" t="str">
        <f>VLOOKUP(B25,$B$30:$C$79,2,TRUE)</f>
        <v>や　り　投</v>
      </c>
      <c r="D25" s="12"/>
      <c r="E25" s="12" t="str">
        <f>VLOOKUP(D25,D$30:E$79,2,TRUE)</f>
        <v>　</v>
      </c>
      <c r="F25" s="12">
        <v>4</v>
      </c>
      <c r="G25" s="34"/>
      <c r="H25" s="35" t="e">
        <f>+#REF!</f>
        <v>#REF!</v>
      </c>
      <c r="I25" s="18"/>
      <c r="J25" s="18"/>
      <c r="K25" s="18"/>
      <c r="L25" s="18"/>
      <c r="M25" s="18"/>
    </row>
    <row r="26" spans="1:13" ht="17.25" hidden="1">
      <c r="A26" s="41">
        <v>7</v>
      </c>
      <c r="B26" s="16">
        <v>4</v>
      </c>
      <c r="C26" s="39" t="str">
        <f>VLOOKUP(B26,$B$30:$C$79,2,TRUE)</f>
        <v>８ ０ ０ｍ</v>
      </c>
      <c r="D26" s="16"/>
      <c r="E26" s="16" t="str">
        <f>VLOOKUP(D26,D$30:E$79,2,TRUE)</f>
        <v>　</v>
      </c>
      <c r="F26" s="16"/>
      <c r="G26" s="40" t="str">
        <f>VLOOKUP(F26,F$30:G$79,2,TRUE)</f>
        <v>　</v>
      </c>
      <c r="H26" s="42" t="e">
        <f>+#REF!</f>
        <v>#REF!</v>
      </c>
      <c r="I26" s="18"/>
      <c r="J26" s="18"/>
      <c r="K26" s="18"/>
      <c r="L26" s="18"/>
      <c r="M26" s="18"/>
    </row>
    <row r="27" spans="1:13" ht="13.5">
      <c r="A27" s="53"/>
      <c r="I27" s="18"/>
      <c r="J27" s="18"/>
      <c r="K27" s="18"/>
      <c r="L27" s="18"/>
      <c r="M27" s="18"/>
    </row>
    <row r="28" spans="1:14" ht="150.75" customHeight="1">
      <c r="A28" s="53"/>
      <c r="I28" s="3"/>
      <c r="J28" s="6"/>
      <c r="N28" s="8"/>
    </row>
    <row r="29" spans="1:21" ht="14.25">
      <c r="A29" s="10"/>
      <c r="B29" s="7"/>
      <c r="C29" s="7"/>
      <c r="D29" s="7"/>
      <c r="E29" s="7"/>
      <c r="F29" s="7"/>
      <c r="G29" s="7"/>
      <c r="H29" s="7"/>
      <c r="I29" s="54"/>
      <c r="J29" s="55"/>
      <c r="K29" s="7"/>
      <c r="L29" s="7"/>
      <c r="M29" s="7"/>
      <c r="N29" s="10"/>
      <c r="O29" s="7"/>
      <c r="P29" s="7"/>
      <c r="Q29" s="7"/>
      <c r="R29" s="7"/>
      <c r="S29" s="7"/>
      <c r="T29" s="7"/>
      <c r="U29" s="7"/>
    </row>
    <row r="30" spans="1:14" ht="14.25">
      <c r="A30" s="68">
        <v>0</v>
      </c>
      <c r="B30" s="58">
        <v>0</v>
      </c>
      <c r="C30" s="58" t="s">
        <v>5</v>
      </c>
      <c r="D30" s="58">
        <v>0</v>
      </c>
      <c r="E30" s="58" t="s">
        <v>5</v>
      </c>
      <c r="F30" s="58">
        <v>0</v>
      </c>
      <c r="G30" s="58" t="s">
        <v>5</v>
      </c>
      <c r="H30" s="58"/>
      <c r="N30" s="8"/>
    </row>
    <row r="31" spans="1:14" ht="14.25">
      <c r="A31" s="68">
        <v>1</v>
      </c>
      <c r="B31" s="58">
        <v>1</v>
      </c>
      <c r="C31" s="59" t="s">
        <v>36</v>
      </c>
      <c r="D31" s="58">
        <v>1</v>
      </c>
      <c r="E31" s="58" t="s">
        <v>6</v>
      </c>
      <c r="F31" s="58">
        <v>1</v>
      </c>
      <c r="G31" s="60" t="s">
        <v>7</v>
      </c>
      <c r="H31" s="61">
        <v>0.010416666666666666</v>
      </c>
      <c r="N31" s="8"/>
    </row>
    <row r="32" spans="1:14" ht="14.25">
      <c r="A32" s="68">
        <v>2</v>
      </c>
      <c r="B32" s="58">
        <v>2</v>
      </c>
      <c r="C32" s="59" t="s">
        <v>37</v>
      </c>
      <c r="D32" s="58">
        <v>2</v>
      </c>
      <c r="E32" s="60" t="s">
        <v>8</v>
      </c>
      <c r="F32" s="58">
        <v>2</v>
      </c>
      <c r="G32" s="58" t="s">
        <v>9</v>
      </c>
      <c r="H32" s="61">
        <v>0.013888888888888888</v>
      </c>
      <c r="N32" s="8"/>
    </row>
    <row r="33" spans="1:14" ht="14.25">
      <c r="A33" s="68">
        <v>3</v>
      </c>
      <c r="B33" s="58">
        <v>3</v>
      </c>
      <c r="C33" s="59" t="s">
        <v>38</v>
      </c>
      <c r="D33" s="58">
        <v>3</v>
      </c>
      <c r="E33" s="58" t="s">
        <v>10</v>
      </c>
      <c r="F33" s="58">
        <v>3</v>
      </c>
      <c r="G33" s="60" t="s">
        <v>11</v>
      </c>
      <c r="H33" s="61">
        <v>0.017361111111111112</v>
      </c>
      <c r="N33" s="8"/>
    </row>
    <row r="34" spans="1:14" ht="14.25">
      <c r="A34" s="68">
        <v>4</v>
      </c>
      <c r="B34" s="58">
        <v>4</v>
      </c>
      <c r="C34" s="59" t="s">
        <v>39</v>
      </c>
      <c r="D34" s="58">
        <v>4</v>
      </c>
      <c r="E34" s="58" t="s">
        <v>12</v>
      </c>
      <c r="F34" s="58">
        <v>4</v>
      </c>
      <c r="G34" s="58" t="s">
        <v>13</v>
      </c>
      <c r="H34" s="61">
        <v>0.020833333333333332</v>
      </c>
      <c r="N34" s="8"/>
    </row>
    <row r="35" spans="1:14" ht="14.25">
      <c r="A35" s="68">
        <v>5</v>
      </c>
      <c r="B35" s="58">
        <v>5</v>
      </c>
      <c r="C35" s="62" t="s">
        <v>14</v>
      </c>
      <c r="D35" s="58">
        <v>5</v>
      </c>
      <c r="E35" s="58"/>
      <c r="F35" s="58">
        <v>5</v>
      </c>
      <c r="G35" s="58" t="s">
        <v>4</v>
      </c>
      <c r="H35" s="61">
        <v>0.027777777777777776</v>
      </c>
      <c r="N35" s="8"/>
    </row>
    <row r="36" spans="1:14" ht="14.25">
      <c r="A36" s="68">
        <v>6</v>
      </c>
      <c r="B36" s="58">
        <v>6</v>
      </c>
      <c r="C36" s="62" t="s">
        <v>15</v>
      </c>
      <c r="D36" s="58">
        <v>6</v>
      </c>
      <c r="E36" s="58"/>
      <c r="F36" s="58">
        <v>6</v>
      </c>
      <c r="G36" s="58"/>
      <c r="H36" s="61">
        <v>0.034722222222222224</v>
      </c>
      <c r="N36" s="8"/>
    </row>
    <row r="37" spans="1:14" ht="14.25">
      <c r="A37" s="68">
        <v>7</v>
      </c>
      <c r="B37" s="58">
        <v>7</v>
      </c>
      <c r="C37" s="62" t="s">
        <v>16</v>
      </c>
      <c r="D37" s="58">
        <v>7</v>
      </c>
      <c r="E37" s="58"/>
      <c r="F37" s="58">
        <v>7</v>
      </c>
      <c r="G37" s="58"/>
      <c r="H37" s="61">
        <v>0.041666666666666664</v>
      </c>
      <c r="N37" s="8"/>
    </row>
    <row r="38" spans="1:14" ht="14.25">
      <c r="A38" s="68">
        <v>8</v>
      </c>
      <c r="B38" s="58">
        <v>8</v>
      </c>
      <c r="C38" s="62" t="s">
        <v>17</v>
      </c>
      <c r="D38" s="58">
        <v>8</v>
      </c>
      <c r="E38" s="58"/>
      <c r="F38" s="58">
        <v>8</v>
      </c>
      <c r="G38" s="58"/>
      <c r="H38" s="61">
        <v>0.04861111111111111</v>
      </c>
      <c r="N38" s="8"/>
    </row>
    <row r="39" spans="1:14" ht="14.25">
      <c r="A39" s="68">
        <v>9</v>
      </c>
      <c r="B39" s="58">
        <v>9</v>
      </c>
      <c r="C39" s="59" t="s">
        <v>40</v>
      </c>
      <c r="D39" s="58">
        <v>9</v>
      </c>
      <c r="E39" s="58"/>
      <c r="F39" s="58">
        <v>9</v>
      </c>
      <c r="G39" s="58"/>
      <c r="H39" s="61">
        <v>0.05555555555555555</v>
      </c>
      <c r="N39" s="8"/>
    </row>
    <row r="40" spans="1:14" ht="14.25">
      <c r="A40" s="68">
        <v>10</v>
      </c>
      <c r="B40" s="58">
        <v>10</v>
      </c>
      <c r="C40" s="62" t="s">
        <v>18</v>
      </c>
      <c r="D40" s="58">
        <v>10</v>
      </c>
      <c r="E40" s="58"/>
      <c r="F40" s="58">
        <v>10</v>
      </c>
      <c r="G40" s="58"/>
      <c r="H40" s="61">
        <v>0.0625</v>
      </c>
      <c r="N40" s="8"/>
    </row>
    <row r="41" spans="1:14" ht="14.25">
      <c r="A41" s="68"/>
      <c r="B41" s="58">
        <v>11</v>
      </c>
      <c r="C41" s="62" t="s">
        <v>19</v>
      </c>
      <c r="D41" s="58"/>
      <c r="E41" s="58"/>
      <c r="F41" s="58"/>
      <c r="G41" s="58"/>
      <c r="H41" s="58"/>
      <c r="N41" s="8"/>
    </row>
    <row r="42" spans="1:14" ht="14.25">
      <c r="A42" s="68"/>
      <c r="B42" s="58">
        <v>12</v>
      </c>
      <c r="C42" s="63" t="s">
        <v>20</v>
      </c>
      <c r="D42" s="58"/>
      <c r="E42" s="58"/>
      <c r="F42" s="58"/>
      <c r="G42" s="58"/>
      <c r="H42" s="64" t="s">
        <v>0</v>
      </c>
      <c r="I42" s="5" t="s">
        <v>1</v>
      </c>
      <c r="N42" s="8"/>
    </row>
    <row r="43" spans="1:14" ht="14.25">
      <c r="A43" s="68"/>
      <c r="B43" s="58">
        <v>13</v>
      </c>
      <c r="C43" s="65" t="s">
        <v>21</v>
      </c>
      <c r="D43" s="58"/>
      <c r="E43" s="58"/>
      <c r="F43" s="58"/>
      <c r="G43" s="58"/>
      <c r="H43" s="58"/>
      <c r="N43" s="8"/>
    </row>
    <row r="44" spans="1:14" ht="14.25">
      <c r="A44" s="68"/>
      <c r="B44" s="58">
        <v>14</v>
      </c>
      <c r="C44" s="59" t="s">
        <v>22</v>
      </c>
      <c r="D44" s="58"/>
      <c r="E44" s="58"/>
      <c r="F44" s="58"/>
      <c r="G44" s="58"/>
      <c r="H44" s="58"/>
      <c r="N44" s="8"/>
    </row>
    <row r="45" spans="1:14" ht="14.25">
      <c r="A45" s="68"/>
      <c r="B45" s="58">
        <v>15</v>
      </c>
      <c r="C45" s="59" t="s">
        <v>23</v>
      </c>
      <c r="D45" s="58"/>
      <c r="E45" s="58"/>
      <c r="F45" s="58"/>
      <c r="G45" s="58"/>
      <c r="H45" s="58"/>
      <c r="N45" s="8"/>
    </row>
    <row r="46" spans="1:14" ht="14.25">
      <c r="A46" s="68"/>
      <c r="B46" s="58">
        <v>16</v>
      </c>
      <c r="C46" s="62" t="s">
        <v>24</v>
      </c>
      <c r="D46" s="58"/>
      <c r="E46" s="58"/>
      <c r="F46" s="58"/>
      <c r="G46" s="58"/>
      <c r="H46" s="58"/>
      <c r="N46" s="8"/>
    </row>
    <row r="47" spans="1:14" ht="14.25">
      <c r="A47" s="68"/>
      <c r="B47" s="58">
        <v>17</v>
      </c>
      <c r="C47" s="62" t="s">
        <v>25</v>
      </c>
      <c r="D47" s="58"/>
      <c r="E47" s="58"/>
      <c r="F47" s="58"/>
      <c r="G47" s="58"/>
      <c r="H47" s="58"/>
      <c r="N47" s="8"/>
    </row>
    <row r="48" spans="1:14" ht="14.25">
      <c r="A48" s="68"/>
      <c r="B48" s="58">
        <v>18</v>
      </c>
      <c r="C48" s="58"/>
      <c r="D48" s="58"/>
      <c r="E48" s="58"/>
      <c r="F48" s="58"/>
      <c r="G48" s="58"/>
      <c r="H48" s="58"/>
      <c r="N48" s="8"/>
    </row>
    <row r="49" spans="1:8" ht="13.5">
      <c r="A49" s="66"/>
      <c r="B49" s="58">
        <v>19</v>
      </c>
      <c r="C49" s="58"/>
      <c r="D49" s="66"/>
      <c r="E49" s="66"/>
      <c r="F49" s="66"/>
      <c r="G49" s="66"/>
      <c r="H49" s="66"/>
    </row>
    <row r="50" spans="1:8" ht="13.5">
      <c r="A50" s="66"/>
      <c r="B50" s="58">
        <v>20</v>
      </c>
      <c r="C50" s="58"/>
      <c r="D50" s="66"/>
      <c r="E50" s="66"/>
      <c r="F50" s="66"/>
      <c r="G50" s="66"/>
      <c r="H50" s="66"/>
    </row>
    <row r="51" spans="1:8" ht="13.5">
      <c r="A51" s="66"/>
      <c r="B51" s="58">
        <v>21</v>
      </c>
      <c r="C51" s="60" t="s">
        <v>26</v>
      </c>
      <c r="D51" s="66"/>
      <c r="E51" s="66"/>
      <c r="F51" s="66"/>
      <c r="G51" s="66"/>
      <c r="H51" s="66"/>
    </row>
    <row r="52" spans="1:8" ht="13.5">
      <c r="A52" s="66"/>
      <c r="B52" s="58">
        <v>22</v>
      </c>
      <c r="C52" s="58" t="s">
        <v>27</v>
      </c>
      <c r="D52" s="66"/>
      <c r="E52" s="66"/>
      <c r="F52" s="66"/>
      <c r="G52" s="66"/>
      <c r="H52" s="66"/>
    </row>
    <row r="53" spans="1:8" ht="13.5">
      <c r="A53" s="66"/>
      <c r="B53" s="58">
        <v>23</v>
      </c>
      <c r="C53" s="60" t="s">
        <v>28</v>
      </c>
      <c r="D53" s="66"/>
      <c r="E53" s="66"/>
      <c r="F53" s="66"/>
      <c r="G53" s="66"/>
      <c r="H53" s="66"/>
    </row>
    <row r="54" spans="1:8" ht="13.5">
      <c r="A54" s="66"/>
      <c r="B54" s="58">
        <v>24</v>
      </c>
      <c r="C54" s="60" t="s">
        <v>29</v>
      </c>
      <c r="D54" s="66"/>
      <c r="E54" s="66"/>
      <c r="F54" s="66"/>
      <c r="G54" s="66"/>
      <c r="H54" s="66"/>
    </row>
    <row r="55" spans="1:8" ht="13.5">
      <c r="A55" s="66"/>
      <c r="B55" s="58">
        <v>25</v>
      </c>
      <c r="C55" s="58" t="s">
        <v>30</v>
      </c>
      <c r="D55" s="66"/>
      <c r="E55" s="66"/>
      <c r="F55" s="66"/>
      <c r="G55" s="66"/>
      <c r="H55" s="66"/>
    </row>
    <row r="56" spans="1:8" ht="13.5">
      <c r="A56" s="66"/>
      <c r="B56" s="58">
        <v>26</v>
      </c>
      <c r="C56" s="58" t="s">
        <v>31</v>
      </c>
      <c r="D56" s="66"/>
      <c r="E56" s="66"/>
      <c r="F56" s="66"/>
      <c r="G56" s="66"/>
      <c r="H56" s="66"/>
    </row>
    <row r="57" spans="1:8" ht="13.5">
      <c r="A57" s="66"/>
      <c r="B57" s="58">
        <v>27</v>
      </c>
      <c r="C57" s="58" t="s">
        <v>32</v>
      </c>
      <c r="D57" s="66"/>
      <c r="E57" s="66"/>
      <c r="F57" s="66"/>
      <c r="G57" s="66"/>
      <c r="H57" s="66"/>
    </row>
    <row r="58" spans="1:8" ht="13.5">
      <c r="A58" s="66"/>
      <c r="B58" s="58">
        <v>28</v>
      </c>
      <c r="C58" s="58" t="s">
        <v>33</v>
      </c>
      <c r="D58" s="66"/>
      <c r="E58" s="66"/>
      <c r="F58" s="66"/>
      <c r="G58" s="66"/>
      <c r="H58" s="66"/>
    </row>
    <row r="59" spans="1:8" ht="13.5">
      <c r="A59" s="66"/>
      <c r="B59" s="58">
        <v>29</v>
      </c>
      <c r="C59" s="67" t="s">
        <v>34</v>
      </c>
      <c r="D59" s="66"/>
      <c r="E59" s="66"/>
      <c r="F59" s="66"/>
      <c r="G59" s="66"/>
      <c r="H59" s="66"/>
    </row>
    <row r="60" spans="2:3" ht="13.5">
      <c r="B60" s="1"/>
      <c r="C60" s="1"/>
    </row>
    <row r="61" spans="2:3" ht="13.5">
      <c r="B61" s="1"/>
      <c r="C61" s="1"/>
    </row>
  </sheetData>
  <sheetProtection/>
  <mergeCells count="3">
    <mergeCell ref="G3:N3"/>
    <mergeCell ref="G14:N14"/>
    <mergeCell ref="A1:U1"/>
  </mergeCells>
  <printOptions/>
  <pageMargins left="0.7874015748031497" right="0.7874015748031497" top="0.984251968503937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中学通信</dc:title>
  <dc:subject/>
  <dc:creator>外山　幸男</dc:creator>
  <cp:keywords/>
  <dc:description/>
  <cp:lastModifiedBy>USER</cp:lastModifiedBy>
  <cp:lastPrinted>2013-06-25T12:11:22Z</cp:lastPrinted>
  <dcterms:created xsi:type="dcterms:W3CDTF">1999-06-15T10:37:54Z</dcterms:created>
  <dcterms:modified xsi:type="dcterms:W3CDTF">2017-06-21T11:01:28Z</dcterms:modified>
  <cp:category/>
  <cp:version/>
  <cp:contentType/>
  <cp:contentStatus/>
</cp:coreProperties>
</file>